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nfinie/Library/CloudStorage/Dropbox/顧客/ペルモビール株式会社/Products/SAP/ROHO/Price/260310_ロホクッション早見表/"/>
    </mc:Choice>
  </mc:AlternateContent>
  <xr:revisionPtr revIDLastSave="0" documentId="13_ncr:1_{878A3862-16FC-FA42-B842-9F9AE16EBC54}" xr6:coauthVersionLast="47" xr6:coauthVersionMax="47" xr10:uidLastSave="{00000000-0000-0000-0000-000000000000}"/>
  <bookViews>
    <workbookView xWindow="26180" yWindow="8960" windowWidth="24620" windowHeight="16580" xr2:uid="{F14D8DCF-DEBB-45E8-82DA-64D6227485FD}"/>
  </bookViews>
  <sheets>
    <sheet name="ロホ・クアドトロセレクト ハイタイプ（10.5cm）" sheetId="13" r:id="rId1"/>
    <sheet name="ロホ・クアドトロセレクト ミドルタイプ（8.5cm）" sheetId="35" r:id="rId2"/>
    <sheet name="ロホ・クアドトロセレクト ロータイプ（5.5cm）" sheetId="36" r:id="rId3"/>
    <sheet name="ロホ・コンツァーセレクト（10.5cm）" sheetId="37" r:id="rId4"/>
    <sheet name="ロホ・１バルブ ハイタイプ（10.5cm）" sheetId="38" r:id="rId5"/>
    <sheet name="ロホ・１バルブ  ミドルタイプ（8.5cm）" sheetId="39" r:id="rId6"/>
    <sheet name="ロホ・１バルブ  ロータイプ（5.5cm）" sheetId="40" r:id="rId7"/>
    <sheet name="ロホ・2バルブ ハイタイプ（10.5cm）" sheetId="41" r:id="rId8"/>
    <sheet name="ロホ・2バルブ  ロータイプ（5.5cm）" sheetId="42" r:id="rId9"/>
    <sheet name="ロホ・エンハンサー（10.5cm）" sheetId="43" r:id="rId10"/>
    <sheet name="ロホ・ハイブリッドエリート（1バルブ・11cm）スマートチェッ" sheetId="44" r:id="rId11"/>
    <sheet name="ロホ・ハイブリッドエリート（2バルブ・11cm） " sheetId="45" r:id="rId12"/>
    <sheet name="ロホ・１バルブ ハイタイプ（10.5cm）スマートチェック対応" sheetId="33" r:id="rId13"/>
    <sheet name="ロホ・１バルブ  ミドルタイプ（8.5cm）マートチェック対応" sheetId="34" r:id="rId14"/>
    <sheet name="ロホ・モザイククッション（7.5cm）" sheetId="46" r:id="rId15"/>
    <sheet name="ロホ・エアライト（9.5cm） " sheetId="47" r:id="rId16"/>
    <sheet name="ロホ・クアドトロセレクト ハイタイプ" sheetId="3" state="hidden" r:id="rId17"/>
    <sheet name="ロホ・クアドトロセレクト ミドルタイプ" sheetId="4" state="hidden" r:id="rId18"/>
    <sheet name="ロホ・クアドトロセレクト ロータイプ" sheetId="5" state="hidden" r:id="rId19"/>
    <sheet name="ロホ・１バルブ ハイタイプ" sheetId="6" state="hidden" r:id="rId20"/>
    <sheet name="ロホ・１バルブ ミドルタイプ" sheetId="7" state="hidden" r:id="rId21"/>
    <sheet name="ロホ・１バルブ ロータイプ" sheetId="8" state="hidden" r:id="rId22"/>
    <sheet name="ロホ・2バルブ ハイタイプ" sheetId="9" state="hidden" r:id="rId23"/>
    <sheet name="ロホ・2バルブ ロータイプ" sheetId="10" state="hidden" r:id="rId24"/>
    <sheet name="ロホ・エアライト" sheetId="11" state="hidden" r:id="rId25"/>
    <sheet name="ロホ・ハイブリッドエリート" sheetId="12" state="hidden" r:id="rId26"/>
  </sheets>
  <definedNames>
    <definedName name="_xlnm.Print_Area" localSheetId="5">'ロホ・１バルブ  ミドルタイプ（8.5cm）'!$A$1:$L$16</definedName>
    <definedName name="_xlnm.Print_Area" localSheetId="13">'ロホ・１バルブ  ミドルタイプ（8.5cm）マートチェック対応'!$A$1:$N$16</definedName>
    <definedName name="_xlnm.Print_Area" localSheetId="6">'ロホ・１バルブ  ロータイプ（5.5cm）'!$A$1:$L$16</definedName>
    <definedName name="_xlnm.Print_Area" localSheetId="4">'ロホ・１バルブ ハイタイプ（10.5cm）'!$A$1:$L$16</definedName>
    <definedName name="_xlnm.Print_Area" localSheetId="12">'ロホ・１バルブ ハイタイプ（10.5cm）スマートチェック対応'!$A$1:$N$16</definedName>
    <definedName name="_xlnm.Print_Area" localSheetId="8">'ロホ・2バルブ  ロータイプ（5.5cm）'!$A$1:$J$14</definedName>
    <definedName name="_xlnm.Print_Area" localSheetId="7">'ロホ・2バルブ ハイタイプ（10.5cm）'!$A$1:$J$15</definedName>
    <definedName name="_xlnm.Print_Area" localSheetId="15">'ロホ・エアライト（9.5cm） '!$A$1:$N$18</definedName>
    <definedName name="_xlnm.Print_Area" localSheetId="9">'ロホ・エンハンサー（10.5cm）'!$A$1:$J$14</definedName>
    <definedName name="_xlnm.Print_Area" localSheetId="0">'ロホ・クアドトロセレクト ハイタイプ（10.5cm）'!$A$1:$K$16</definedName>
    <definedName name="_xlnm.Print_Area" localSheetId="1">'ロホ・クアドトロセレクト ミドルタイプ（8.5cm）'!$A$1:$K$16</definedName>
    <definedName name="_xlnm.Print_Area" localSheetId="2">'ロホ・クアドトロセレクト ロータイプ（5.5cm）'!$A$1:$K$16</definedName>
    <definedName name="_xlnm.Print_Area" localSheetId="3">'ロホ・コンツァーセレクト（10.5cm）'!$A$1:$I$14</definedName>
    <definedName name="_xlnm.Print_Area" localSheetId="10">'ロホ・ハイブリッドエリート（1バルブ・11cm）スマートチェッ'!$A$1:$K$17</definedName>
    <definedName name="_xlnm.Print_Area" localSheetId="11">'ロホ・ハイブリッドエリート（2バルブ・11cm） '!$A$1:$K$17</definedName>
    <definedName name="_xlnm.Print_Area" localSheetId="14">'ロホ・モザイククッション（7.5cm）'!$A$1:$K$13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44" l="1" a="1"/>
  <c r="F4" i="44"/>
  <c r="C7" i="44" a="1"/>
  <c r="C7" i="44" s="1"/>
  <c r="F4" i="39" l="1" a="1"/>
  <c r="F4" i="39" s="1"/>
  <c r="C7" i="39" a="1"/>
  <c r="C7" i="39" s="1"/>
  <c r="C7" i="34" a="1"/>
  <c r="C7" i="34" s="1"/>
  <c r="C7" i="33" a="1"/>
  <c r="C7" i="33" s="1"/>
  <c r="C7" i="45" l="1" a="1"/>
  <c r="C7" i="45" s="1"/>
  <c r="C7" i="37" a="1"/>
  <c r="C7" i="37" s="1"/>
  <c r="F4" i="37" a="1"/>
  <c r="F4" i="37" s="1"/>
  <c r="C7" i="41" a="1"/>
  <c r="C7" i="41" s="1"/>
  <c r="F4" i="41" a="1"/>
  <c r="F4" i="41" s="1"/>
  <c r="C7" i="42" a="1"/>
  <c r="C7" i="42" s="1"/>
  <c r="F4" i="42" a="1"/>
  <c r="F4" i="42" s="1"/>
  <c r="C7" i="43" a="1"/>
  <c r="C7" i="43" s="1"/>
  <c r="F4" i="43" a="1"/>
  <c r="F4" i="43" s="1"/>
  <c r="F4" i="47" a="1"/>
  <c r="F4" i="47" s="1"/>
  <c r="C7" i="47" a="1"/>
  <c r="C7" i="47" s="1"/>
  <c r="C7" i="46" a="1"/>
  <c r="C7" i="46" s="1"/>
  <c r="F4" i="46" a="1"/>
  <c r="F4" i="46" s="1"/>
  <c r="F4" i="45" a="1"/>
  <c r="F4" i="45" s="1"/>
  <c r="C7" i="40" a="1"/>
  <c r="C7" i="40" s="1"/>
  <c r="F4" i="40" a="1"/>
  <c r="F4" i="40" s="1"/>
  <c r="C7" i="13" a="1"/>
  <c r="C7" i="13" s="1"/>
  <c r="C7" i="35" a="1"/>
  <c r="C7" i="35" s="1"/>
  <c r="C7" i="36" a="1"/>
  <c r="C7" i="36" s="1"/>
  <c r="F4" i="13" a="1"/>
  <c r="F4" i="13" s="1"/>
  <c r="F4" i="35" a="1"/>
  <c r="F4" i="35" s="1"/>
  <c r="F4" i="36" a="1"/>
  <c r="F4" i="36" s="1"/>
  <c r="F4" i="38" a="1"/>
  <c r="F4" i="38" s="1"/>
  <c r="C7" i="38" a="1"/>
  <c r="C7" i="3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<sst xmlns="http://schemas.openxmlformats.org/spreadsheetml/2006/main" count="770" uniqueCount="501">
  <si>
    <t>セルの数</t>
    <rPh sb="3" eb="4">
      <t>カズ</t>
    </rPh>
    <phoneticPr fontId="1"/>
  </si>
  <si>
    <t>cm</t>
    <phoneticPr fontId="1"/>
  </si>
  <si>
    <t>インチ</t>
    <phoneticPr fontId="1"/>
  </si>
  <si>
    <t>28 - 30.5</t>
    <phoneticPr fontId="1"/>
  </si>
  <si>
    <t xml:space="preserve">35.5 - 38 </t>
    <phoneticPr fontId="1"/>
  </si>
  <si>
    <t>40.5 - 43</t>
    <phoneticPr fontId="1"/>
  </si>
  <si>
    <t xml:space="preserve">45.5 - 48 </t>
    <phoneticPr fontId="1"/>
  </si>
  <si>
    <t xml:space="preserve">51 - 53.5 </t>
    <phoneticPr fontId="1"/>
  </si>
  <si>
    <t>58.5 - 61</t>
    <phoneticPr fontId="1"/>
  </si>
  <si>
    <t>66 - 68.5</t>
    <phoneticPr fontId="1"/>
  </si>
  <si>
    <t>14 - 15</t>
    <phoneticPr fontId="1"/>
  </si>
  <si>
    <t xml:space="preserve">16 - 17 </t>
    <phoneticPr fontId="1"/>
  </si>
  <si>
    <t xml:space="preserve">18 - 19 </t>
    <phoneticPr fontId="1"/>
  </si>
  <si>
    <t xml:space="preserve">20 - 21 </t>
    <phoneticPr fontId="1"/>
  </si>
  <si>
    <t xml:space="preserve">23 - 24 </t>
    <phoneticPr fontId="1"/>
  </si>
  <si>
    <t>26 - 27</t>
    <phoneticPr fontId="1"/>
  </si>
  <si>
    <t>11～12</t>
    <phoneticPr fontId="1"/>
  </si>
  <si>
    <t>QS66C</t>
    <phoneticPr fontId="1"/>
  </si>
  <si>
    <t>QS67C</t>
    <phoneticPr fontId="1"/>
  </si>
  <si>
    <t>QS77C</t>
    <phoneticPr fontId="1"/>
  </si>
  <si>
    <t>QS79C</t>
    <phoneticPr fontId="1"/>
  </si>
  <si>
    <t>QS710C</t>
    <phoneticPr fontId="1"/>
  </si>
  <si>
    <t>QS87C</t>
    <phoneticPr fontId="1"/>
  </si>
  <si>
    <t>QS88C</t>
    <phoneticPr fontId="1"/>
  </si>
  <si>
    <t>QS89C</t>
    <phoneticPr fontId="1"/>
  </si>
  <si>
    <t>QS810C</t>
  </si>
  <si>
    <t>QS98C</t>
    <phoneticPr fontId="1"/>
  </si>
  <si>
    <t>QS99C</t>
    <phoneticPr fontId="1"/>
  </si>
  <si>
    <t>QS910C</t>
    <phoneticPr fontId="1"/>
  </si>
  <si>
    <t>QS911C</t>
    <phoneticPr fontId="1"/>
  </si>
  <si>
    <t>QS912C</t>
    <phoneticPr fontId="1"/>
  </si>
  <si>
    <t>幅</t>
    <rPh sb="0" eb="1">
      <t>ハバ</t>
    </rPh>
    <phoneticPr fontId="1"/>
  </si>
  <si>
    <t>奥行き</t>
    <rPh sb="0" eb="2">
      <t>オクユ</t>
    </rPh>
    <phoneticPr fontId="1"/>
  </si>
  <si>
    <t>QS108C</t>
    <phoneticPr fontId="1"/>
  </si>
  <si>
    <t>QS109C</t>
    <phoneticPr fontId="1"/>
  </si>
  <si>
    <t>QS1010C</t>
    <phoneticPr fontId="1"/>
  </si>
  <si>
    <t>QS1011C</t>
    <phoneticPr fontId="1"/>
  </si>
  <si>
    <t>QS1012C</t>
  </si>
  <si>
    <t>QS1013C</t>
    <phoneticPr fontId="1"/>
  </si>
  <si>
    <t>QS118C</t>
    <phoneticPr fontId="1"/>
  </si>
  <si>
    <t>QS119C</t>
    <phoneticPr fontId="1"/>
  </si>
  <si>
    <t>QS1110C</t>
    <phoneticPr fontId="1"/>
  </si>
  <si>
    <t>QS1111C</t>
    <phoneticPr fontId="1"/>
  </si>
  <si>
    <t>QS1112C</t>
    <phoneticPr fontId="1"/>
  </si>
  <si>
    <t>QS1113C</t>
    <phoneticPr fontId="1"/>
  </si>
  <si>
    <t>QS1114C</t>
    <phoneticPr fontId="1"/>
  </si>
  <si>
    <t>QS128C</t>
    <phoneticPr fontId="1"/>
  </si>
  <si>
    <t xml:space="preserve">QS129C </t>
    <phoneticPr fontId="1"/>
  </si>
  <si>
    <t>QS1210C</t>
  </si>
  <si>
    <t xml:space="preserve">QS1211C </t>
    <phoneticPr fontId="1"/>
  </si>
  <si>
    <t>QS1212C</t>
    <phoneticPr fontId="1"/>
  </si>
  <si>
    <t>QS1213C</t>
    <phoneticPr fontId="1"/>
  </si>
  <si>
    <t>QS1214C</t>
    <phoneticPr fontId="1"/>
  </si>
  <si>
    <t>QS139C</t>
  </si>
  <si>
    <t>QS1310C</t>
    <phoneticPr fontId="1"/>
  </si>
  <si>
    <t xml:space="preserve">QS1311C </t>
    <phoneticPr fontId="1"/>
  </si>
  <si>
    <t>QS1312C</t>
    <phoneticPr fontId="1"/>
  </si>
  <si>
    <t>QS1313C</t>
    <phoneticPr fontId="1"/>
  </si>
  <si>
    <t xml:space="preserve">QS1314C </t>
    <phoneticPr fontId="1"/>
  </si>
  <si>
    <t>QS148C</t>
    <phoneticPr fontId="1"/>
  </si>
  <si>
    <t>QS138C</t>
    <phoneticPr fontId="1"/>
  </si>
  <si>
    <t xml:space="preserve">QS149C </t>
    <phoneticPr fontId="1"/>
  </si>
  <si>
    <t>QS1410C</t>
    <phoneticPr fontId="1"/>
  </si>
  <si>
    <t>QS1411C</t>
    <phoneticPr fontId="1"/>
  </si>
  <si>
    <t>QS1412C</t>
    <phoneticPr fontId="1"/>
  </si>
  <si>
    <t>QS1413C</t>
    <phoneticPr fontId="1"/>
  </si>
  <si>
    <t>ロホ・クアドトロセレクト ハイタイプ</t>
    <phoneticPr fontId="1"/>
  </si>
  <si>
    <t>ロホ・クアドトロセレクト ミドルタイプ</t>
    <phoneticPr fontId="1"/>
  </si>
  <si>
    <t>QS77MPC</t>
    <phoneticPr fontId="1"/>
  </si>
  <si>
    <t>セルの数</t>
    <phoneticPr fontId="1"/>
  </si>
  <si>
    <t>QS78MPC</t>
    <phoneticPr fontId="1"/>
  </si>
  <si>
    <t>QS88MPC</t>
    <phoneticPr fontId="1"/>
  </si>
  <si>
    <t>QS89MPC</t>
    <phoneticPr fontId="1"/>
  </si>
  <si>
    <t>QS99MPC</t>
    <phoneticPr fontId="1"/>
  </si>
  <si>
    <t>QS910MPC</t>
    <phoneticPr fontId="1"/>
  </si>
  <si>
    <t>QS109MPC</t>
    <phoneticPr fontId="1"/>
  </si>
  <si>
    <t>QS1010MPC</t>
    <phoneticPr fontId="1"/>
  </si>
  <si>
    <t>ロホ・クアドトロセレクト ロータイプ</t>
    <phoneticPr fontId="1"/>
  </si>
  <si>
    <t>QS56LPC</t>
    <phoneticPr fontId="1"/>
  </si>
  <si>
    <t>QS66LPC</t>
    <phoneticPr fontId="1"/>
  </si>
  <si>
    <t>QS67LPC</t>
    <phoneticPr fontId="1"/>
  </si>
  <si>
    <t>QS77LPC</t>
    <phoneticPr fontId="1"/>
  </si>
  <si>
    <t>QS78LPC</t>
    <phoneticPr fontId="1"/>
  </si>
  <si>
    <t>QS79LPC</t>
    <phoneticPr fontId="1"/>
  </si>
  <si>
    <t>QS88LPC</t>
    <phoneticPr fontId="1"/>
  </si>
  <si>
    <t>QS89LPC</t>
    <phoneticPr fontId="1"/>
  </si>
  <si>
    <t xml:space="preserve">QS810LPC </t>
    <phoneticPr fontId="1"/>
  </si>
  <si>
    <t>QS98LPC</t>
    <phoneticPr fontId="1"/>
  </si>
  <si>
    <t>QS99LPC</t>
    <phoneticPr fontId="1"/>
  </si>
  <si>
    <t xml:space="preserve">QS910LPC </t>
    <phoneticPr fontId="1"/>
  </si>
  <si>
    <t>QS911LPC</t>
    <phoneticPr fontId="1"/>
  </si>
  <si>
    <t xml:space="preserve">QS108LPC </t>
    <phoneticPr fontId="1"/>
  </si>
  <si>
    <t>QS109LPC</t>
    <phoneticPr fontId="1"/>
  </si>
  <si>
    <t>QS1010LPC</t>
    <phoneticPr fontId="1"/>
  </si>
  <si>
    <t>QS1011LPC</t>
    <phoneticPr fontId="1"/>
  </si>
  <si>
    <t>QS119LPC</t>
    <phoneticPr fontId="1"/>
  </si>
  <si>
    <t>QS1110LPC</t>
    <phoneticPr fontId="1"/>
  </si>
  <si>
    <t>QS87MPC</t>
    <phoneticPr fontId="1"/>
  </si>
  <si>
    <t>1R66C</t>
    <phoneticPr fontId="1"/>
  </si>
  <si>
    <t>1R67C</t>
    <phoneticPr fontId="1"/>
  </si>
  <si>
    <t>1R77C</t>
    <phoneticPr fontId="1"/>
  </si>
  <si>
    <t>1R78C</t>
    <phoneticPr fontId="1"/>
  </si>
  <si>
    <t>1R79C</t>
    <phoneticPr fontId="1"/>
  </si>
  <si>
    <t>1R87C</t>
    <phoneticPr fontId="1"/>
  </si>
  <si>
    <t>1R88C</t>
    <phoneticPr fontId="1"/>
  </si>
  <si>
    <t>1R89C</t>
    <phoneticPr fontId="1"/>
  </si>
  <si>
    <t xml:space="preserve">1R810C </t>
    <phoneticPr fontId="1"/>
  </si>
  <si>
    <t>1R811C</t>
    <phoneticPr fontId="1"/>
  </si>
  <si>
    <t>1R98C</t>
    <phoneticPr fontId="1"/>
  </si>
  <si>
    <t>1R99C</t>
    <phoneticPr fontId="1"/>
  </si>
  <si>
    <t>1R910C</t>
    <phoneticPr fontId="1"/>
  </si>
  <si>
    <t>1R911C</t>
    <phoneticPr fontId="1"/>
  </si>
  <si>
    <t>1R912C</t>
    <phoneticPr fontId="1"/>
  </si>
  <si>
    <t>1R108C</t>
    <phoneticPr fontId="1"/>
  </si>
  <si>
    <t>1R109C</t>
    <phoneticPr fontId="1"/>
  </si>
  <si>
    <t>1R1010C</t>
    <phoneticPr fontId="1"/>
  </si>
  <si>
    <t>1R1011C</t>
    <phoneticPr fontId="1"/>
  </si>
  <si>
    <t>1R1012C</t>
    <phoneticPr fontId="1"/>
  </si>
  <si>
    <t>1R1013C</t>
    <phoneticPr fontId="1"/>
  </si>
  <si>
    <t>1R118C</t>
    <phoneticPr fontId="1"/>
  </si>
  <si>
    <t>1R119C</t>
    <phoneticPr fontId="1"/>
  </si>
  <si>
    <t>1R1110C</t>
    <phoneticPr fontId="1"/>
  </si>
  <si>
    <t>1R1111C</t>
    <phoneticPr fontId="1"/>
  </si>
  <si>
    <t>1R1112C</t>
    <phoneticPr fontId="1"/>
  </si>
  <si>
    <t>1R1113C</t>
    <phoneticPr fontId="1"/>
  </si>
  <si>
    <t>1R1114C</t>
    <phoneticPr fontId="1"/>
  </si>
  <si>
    <t>1R128C</t>
    <phoneticPr fontId="1"/>
  </si>
  <si>
    <t xml:space="preserve">1R129C </t>
    <phoneticPr fontId="1"/>
  </si>
  <si>
    <t>1R1210C</t>
    <phoneticPr fontId="1"/>
  </si>
  <si>
    <t>1R1211C</t>
    <phoneticPr fontId="1"/>
  </si>
  <si>
    <t>1R1212C</t>
    <phoneticPr fontId="1"/>
  </si>
  <si>
    <t>1R1213C</t>
    <phoneticPr fontId="1"/>
  </si>
  <si>
    <t>1R1214C</t>
    <phoneticPr fontId="1"/>
  </si>
  <si>
    <t>1R138C</t>
    <phoneticPr fontId="1"/>
  </si>
  <si>
    <t>1R139C</t>
    <phoneticPr fontId="1"/>
  </si>
  <si>
    <t>1R1310C</t>
    <phoneticPr fontId="1"/>
  </si>
  <si>
    <t xml:space="preserve">1R1311C </t>
    <phoneticPr fontId="1"/>
  </si>
  <si>
    <t>1R1312C</t>
    <phoneticPr fontId="1"/>
  </si>
  <si>
    <t>1R1313C</t>
    <phoneticPr fontId="1"/>
  </si>
  <si>
    <t>1R1314C</t>
    <phoneticPr fontId="1"/>
  </si>
  <si>
    <t>1R148C</t>
    <phoneticPr fontId="1"/>
  </si>
  <si>
    <t>1R149C</t>
    <phoneticPr fontId="1"/>
  </si>
  <si>
    <t>1R1410C</t>
    <phoneticPr fontId="1"/>
  </si>
  <si>
    <t>1R1411C</t>
    <phoneticPr fontId="1"/>
  </si>
  <si>
    <t>1R1412C</t>
    <phoneticPr fontId="1"/>
  </si>
  <si>
    <t>1R1413C</t>
    <phoneticPr fontId="1"/>
  </si>
  <si>
    <t>1R1414C</t>
    <phoneticPr fontId="1"/>
  </si>
  <si>
    <t>1R77MPC</t>
    <phoneticPr fontId="1"/>
  </si>
  <si>
    <t>1R78MPC</t>
    <phoneticPr fontId="1"/>
  </si>
  <si>
    <t>1R88MPC</t>
    <phoneticPr fontId="1"/>
  </si>
  <si>
    <t>1R89MPC</t>
    <phoneticPr fontId="1"/>
  </si>
  <si>
    <t>1R99MPC</t>
    <phoneticPr fontId="1"/>
  </si>
  <si>
    <t>1R910MPC</t>
    <phoneticPr fontId="1"/>
  </si>
  <si>
    <t>1R109MPC</t>
    <phoneticPr fontId="1"/>
  </si>
  <si>
    <t>1R1010MPC</t>
    <phoneticPr fontId="1"/>
  </si>
  <si>
    <t>1R1011MPC</t>
    <phoneticPr fontId="1"/>
  </si>
  <si>
    <t>1R1110MPC</t>
    <phoneticPr fontId="1"/>
  </si>
  <si>
    <t>1R1111MPC</t>
    <phoneticPr fontId="1"/>
  </si>
  <si>
    <t xml:space="preserve">1R8106LPC </t>
    <phoneticPr fontId="1"/>
  </si>
  <si>
    <t>1R98LPC</t>
    <phoneticPr fontId="1"/>
  </si>
  <si>
    <t>1R99LPC</t>
    <phoneticPr fontId="1"/>
  </si>
  <si>
    <t>1R910LPC</t>
    <phoneticPr fontId="1"/>
  </si>
  <si>
    <t>1R911LPC</t>
    <phoneticPr fontId="1"/>
  </si>
  <si>
    <t>1R108LPC</t>
    <phoneticPr fontId="1"/>
  </si>
  <si>
    <t>1R109LPC</t>
    <phoneticPr fontId="1"/>
  </si>
  <si>
    <t>1R1010LPC</t>
    <phoneticPr fontId="1"/>
  </si>
  <si>
    <t>1R1011LPC</t>
    <phoneticPr fontId="1"/>
  </si>
  <si>
    <t>1R119LPC</t>
    <phoneticPr fontId="1"/>
  </si>
  <si>
    <t>1R1110LPC</t>
    <phoneticPr fontId="1"/>
  </si>
  <si>
    <t>1R1111LPC</t>
    <phoneticPr fontId="1"/>
  </si>
  <si>
    <t>1R1210LPC</t>
    <phoneticPr fontId="1"/>
  </si>
  <si>
    <t>1R1310LPC</t>
    <phoneticPr fontId="1"/>
  </si>
  <si>
    <t>2R88C</t>
    <phoneticPr fontId="1"/>
  </si>
  <si>
    <t>2R89C</t>
    <phoneticPr fontId="1"/>
  </si>
  <si>
    <t>2R98C</t>
    <phoneticPr fontId="1"/>
  </si>
  <si>
    <t>2R99C</t>
    <phoneticPr fontId="1"/>
  </si>
  <si>
    <t>2R910C</t>
    <phoneticPr fontId="1"/>
  </si>
  <si>
    <t>2R911C</t>
    <phoneticPr fontId="1"/>
  </si>
  <si>
    <t>2R109C</t>
    <phoneticPr fontId="1"/>
  </si>
  <si>
    <t>2R1010C</t>
    <phoneticPr fontId="1"/>
  </si>
  <si>
    <t>2R1011C</t>
    <phoneticPr fontId="1"/>
  </si>
  <si>
    <t>2R1012C</t>
    <phoneticPr fontId="1"/>
  </si>
  <si>
    <t>2R119C</t>
    <phoneticPr fontId="1"/>
  </si>
  <si>
    <t>2R1110C</t>
    <phoneticPr fontId="1"/>
  </si>
  <si>
    <t>1R66LPC</t>
    <phoneticPr fontId="1"/>
  </si>
  <si>
    <t>1R67LPC</t>
    <phoneticPr fontId="1"/>
  </si>
  <si>
    <t>1R77LPC</t>
    <phoneticPr fontId="1"/>
  </si>
  <si>
    <t>1R78LPC</t>
    <phoneticPr fontId="1"/>
  </si>
  <si>
    <t>1R79LPC</t>
    <phoneticPr fontId="1"/>
  </si>
  <si>
    <t>1R87LPC</t>
    <phoneticPr fontId="1"/>
  </si>
  <si>
    <t>1R88LPC</t>
    <phoneticPr fontId="1"/>
  </si>
  <si>
    <t>1R89LPC</t>
    <phoneticPr fontId="1"/>
  </si>
  <si>
    <t>2R88LPC</t>
    <phoneticPr fontId="1"/>
  </si>
  <si>
    <t>2R89LPC</t>
    <phoneticPr fontId="1"/>
  </si>
  <si>
    <t>2R99LPC</t>
    <phoneticPr fontId="1"/>
  </si>
  <si>
    <t>2R109LPC</t>
    <phoneticPr fontId="1"/>
  </si>
  <si>
    <t>2R1010LPC</t>
    <phoneticPr fontId="1"/>
  </si>
  <si>
    <t>2R1011LPC</t>
    <phoneticPr fontId="1"/>
  </si>
  <si>
    <t>2R119LPC</t>
    <phoneticPr fontId="1"/>
  </si>
  <si>
    <t>2R1110LPC</t>
    <phoneticPr fontId="1"/>
  </si>
  <si>
    <t>ロホ・エアライト</t>
    <phoneticPr fontId="1"/>
  </si>
  <si>
    <t>AL1313HD</t>
    <phoneticPr fontId="1"/>
  </si>
  <si>
    <t>AL1315HD</t>
    <phoneticPr fontId="1"/>
  </si>
  <si>
    <t>AL1414HD</t>
    <phoneticPr fontId="1"/>
  </si>
  <si>
    <t>AL1415HD</t>
    <phoneticPr fontId="1"/>
  </si>
  <si>
    <t>AL1515HD</t>
    <phoneticPr fontId="1"/>
  </si>
  <si>
    <t>AL1517HD</t>
    <phoneticPr fontId="1"/>
  </si>
  <si>
    <t>AL1616HD</t>
    <phoneticPr fontId="1"/>
  </si>
  <si>
    <t>AL1618HD</t>
    <phoneticPr fontId="1"/>
  </si>
  <si>
    <t>AL1717HD</t>
    <phoneticPr fontId="1"/>
  </si>
  <si>
    <t>AL1718HD</t>
    <phoneticPr fontId="1"/>
  </si>
  <si>
    <t>AL1720HD</t>
    <phoneticPr fontId="1"/>
  </si>
  <si>
    <t>AL1816HD</t>
    <phoneticPr fontId="1"/>
  </si>
  <si>
    <t>AL1818HD</t>
    <phoneticPr fontId="1"/>
  </si>
  <si>
    <t>AL1820HD</t>
    <phoneticPr fontId="1"/>
  </si>
  <si>
    <t>AL1917HD</t>
    <phoneticPr fontId="1"/>
  </si>
  <si>
    <t>AL1919HD</t>
    <phoneticPr fontId="1"/>
  </si>
  <si>
    <t>ロホ・ハイブリッドエリート</t>
    <phoneticPr fontId="1"/>
  </si>
  <si>
    <t>1RHE1414C-SR</t>
    <phoneticPr fontId="1"/>
  </si>
  <si>
    <t>1RHE1415C-SR</t>
    <phoneticPr fontId="1"/>
  </si>
  <si>
    <t>1RHE1416C-SR</t>
    <phoneticPr fontId="1"/>
  </si>
  <si>
    <t>1RHE1515C-SR</t>
    <phoneticPr fontId="1"/>
  </si>
  <si>
    <t>1RHE1516C-SR</t>
    <phoneticPr fontId="1"/>
  </si>
  <si>
    <t>1RHE1517C-SR</t>
    <phoneticPr fontId="1"/>
  </si>
  <si>
    <t>1RHE1615C-SR</t>
    <phoneticPr fontId="1"/>
  </si>
  <si>
    <t>1RHE1616C-SR</t>
    <phoneticPr fontId="1"/>
  </si>
  <si>
    <t>1RHE1617C-SR</t>
    <phoneticPr fontId="1"/>
  </si>
  <si>
    <t>1RHE1618C-SR</t>
    <phoneticPr fontId="1"/>
  </si>
  <si>
    <t>1RHE1716C-SR</t>
    <phoneticPr fontId="1"/>
  </si>
  <si>
    <t>1RHE1717C-SR</t>
    <phoneticPr fontId="1"/>
  </si>
  <si>
    <t>1RHE1718C-SR</t>
    <phoneticPr fontId="1"/>
  </si>
  <si>
    <t>1RHE1720C-SR</t>
    <phoneticPr fontId="1"/>
  </si>
  <si>
    <t>1RHE1816C-SR</t>
    <phoneticPr fontId="1"/>
  </si>
  <si>
    <t>1RHE1817C-SR</t>
    <phoneticPr fontId="1"/>
  </si>
  <si>
    <t>1RHE1818C-SR</t>
    <phoneticPr fontId="1"/>
  </si>
  <si>
    <t>1RHE1820C-SR</t>
    <phoneticPr fontId="1"/>
  </si>
  <si>
    <t>1RHE2017C-SR</t>
    <phoneticPr fontId="1"/>
  </si>
  <si>
    <t>1RHE2018C-SR</t>
    <phoneticPr fontId="1"/>
  </si>
  <si>
    <t>1RHE2218C-SR</t>
    <phoneticPr fontId="1"/>
  </si>
  <si>
    <t>1RHE2220C-SR</t>
    <phoneticPr fontId="1"/>
  </si>
  <si>
    <t>1RHE2222C-SR</t>
    <phoneticPr fontId="1"/>
  </si>
  <si>
    <t>1RHE2418C-SR</t>
    <phoneticPr fontId="1"/>
  </si>
  <si>
    <t>1RHE2420C-SR</t>
    <phoneticPr fontId="1"/>
  </si>
  <si>
    <t>QS78C</t>
    <phoneticPr fontId="1"/>
  </si>
  <si>
    <t>ロホ・１バルブ ハイタイプ</t>
    <phoneticPr fontId="1"/>
  </si>
  <si>
    <t>ロホ・１バルブ ミドルタイプ</t>
    <phoneticPr fontId="1"/>
  </si>
  <si>
    <t>ロホ・１バルブ ロータイプ</t>
    <phoneticPr fontId="1"/>
  </si>
  <si>
    <t>ロホ・2バルブ ハイタイプ</t>
    <phoneticPr fontId="1"/>
  </si>
  <si>
    <t>ロホ・2バルブ ロータイプ</t>
    <phoneticPr fontId="1"/>
  </si>
  <si>
    <t>その他のサイズに関してはお問合せください。</t>
    <phoneticPr fontId="1"/>
  </si>
  <si>
    <t>2RHE1414C</t>
    <phoneticPr fontId="1"/>
  </si>
  <si>
    <t>2RHE1415C</t>
    <phoneticPr fontId="1"/>
  </si>
  <si>
    <t>2RHE1515C</t>
    <phoneticPr fontId="1"/>
  </si>
  <si>
    <t>2RHE1615C</t>
    <phoneticPr fontId="1"/>
  </si>
  <si>
    <t>1R66H-CA-SR</t>
    <phoneticPr fontId="1"/>
  </si>
  <si>
    <t>1R67H-CA-SR</t>
    <phoneticPr fontId="1"/>
  </si>
  <si>
    <t>1R77H-CA-SR</t>
    <phoneticPr fontId="1"/>
  </si>
  <si>
    <t>1R78H-CA-SR</t>
    <phoneticPr fontId="1"/>
  </si>
  <si>
    <t>1R79H-CA-SR</t>
    <phoneticPr fontId="1"/>
  </si>
  <si>
    <t>1R87H-CA-SR</t>
    <phoneticPr fontId="1"/>
  </si>
  <si>
    <t>1R88H-CA-SR</t>
    <phoneticPr fontId="1"/>
  </si>
  <si>
    <t>1R89H-CA-SR</t>
    <phoneticPr fontId="1"/>
  </si>
  <si>
    <t>1R810H-CA-SR</t>
    <phoneticPr fontId="1"/>
  </si>
  <si>
    <t>1R98H-CA-SR</t>
    <phoneticPr fontId="1"/>
  </si>
  <si>
    <t>1R99H-CA-SR</t>
    <phoneticPr fontId="1"/>
  </si>
  <si>
    <t>1R910H-CA-SR</t>
    <phoneticPr fontId="1"/>
  </si>
  <si>
    <t>1R911H-CA-SR</t>
    <phoneticPr fontId="1"/>
  </si>
  <si>
    <t>1R1011H-CA-SR</t>
    <phoneticPr fontId="1"/>
  </si>
  <si>
    <t>1R119H-CA-SR</t>
    <phoneticPr fontId="1"/>
  </si>
  <si>
    <t>1R1110H-CA-SR</t>
    <phoneticPr fontId="1"/>
  </si>
  <si>
    <t>1R1111H-CA-SR</t>
    <phoneticPr fontId="1"/>
  </si>
  <si>
    <t>1R1010H-CA-SR</t>
    <phoneticPr fontId="1"/>
  </si>
  <si>
    <t>1R109H-CA-SR</t>
    <phoneticPr fontId="1"/>
  </si>
  <si>
    <t>1R108H-CA-SR</t>
    <phoneticPr fontId="1"/>
  </si>
  <si>
    <t>1R129H-CA-SR</t>
    <phoneticPr fontId="1"/>
  </si>
  <si>
    <t>1R1210H-CA-SR</t>
    <phoneticPr fontId="1"/>
  </si>
  <si>
    <t>1R1211H-CA-SR</t>
    <phoneticPr fontId="1"/>
  </si>
  <si>
    <t>1R1310H-CA-SR</t>
    <phoneticPr fontId="1"/>
  </si>
  <si>
    <t>1R1311H-CA-SR</t>
    <phoneticPr fontId="1"/>
  </si>
  <si>
    <t>1R77M-CA-SR</t>
    <phoneticPr fontId="1"/>
  </si>
  <si>
    <t>1R78M-CA-SR</t>
    <phoneticPr fontId="1"/>
  </si>
  <si>
    <t>1R87M-CA-SR</t>
    <phoneticPr fontId="1"/>
  </si>
  <si>
    <t>1R88M-CA-SR</t>
    <phoneticPr fontId="1"/>
  </si>
  <si>
    <t>1R89M-CA-SR</t>
    <phoneticPr fontId="1"/>
  </si>
  <si>
    <t>1R810M-CA-SR</t>
    <phoneticPr fontId="1"/>
  </si>
  <si>
    <t>1R98M-CA-SR</t>
    <phoneticPr fontId="1"/>
  </si>
  <si>
    <t>1R99M-CA-SR</t>
    <phoneticPr fontId="1"/>
  </si>
  <si>
    <t>1R910M-CA-SR</t>
    <phoneticPr fontId="1"/>
  </si>
  <si>
    <t>1R911M-CA-SR</t>
    <phoneticPr fontId="1"/>
  </si>
  <si>
    <t>1R108M-CA-SR</t>
    <phoneticPr fontId="1"/>
  </si>
  <si>
    <t>1R109M-CA-SR</t>
    <phoneticPr fontId="1"/>
  </si>
  <si>
    <t>1R1010M-CA-SR</t>
    <phoneticPr fontId="1"/>
  </si>
  <si>
    <t>1R1011M-CA-SR</t>
    <phoneticPr fontId="1"/>
  </si>
  <si>
    <t>1R119M-CA-SR</t>
    <phoneticPr fontId="1"/>
  </si>
  <si>
    <t>1R1110M-CA-SR</t>
    <phoneticPr fontId="1"/>
  </si>
  <si>
    <t>1R1111M-CA-SR</t>
    <phoneticPr fontId="1"/>
  </si>
  <si>
    <t>1R1210M-CA-SR</t>
    <phoneticPr fontId="1"/>
  </si>
  <si>
    <t>1R1211M-CA-SR</t>
    <phoneticPr fontId="1"/>
  </si>
  <si>
    <t>1R1310M-CA-SR</t>
    <phoneticPr fontId="1"/>
  </si>
  <si>
    <t>1R1311M-CA-SR</t>
    <phoneticPr fontId="1"/>
  </si>
  <si>
    <t>QS811C</t>
    <phoneticPr fontId="1"/>
  </si>
  <si>
    <t>ロホ・クアドトロセレクト ハイタイプ（10.5cm）</t>
    <rPh sb="19" eb="22">
      <t xml:space="preserve">チュウモンショ </t>
    </rPh>
    <phoneticPr fontId="1"/>
  </si>
  <si>
    <t>ロホ・クアドトロセレクト ミドルタイプ（8.5cm）</t>
    <rPh sb="19" eb="22">
      <t xml:space="preserve">チュウモンショ </t>
    </rPh>
    <phoneticPr fontId="1"/>
  </si>
  <si>
    <t>ロホ・クアドトロセレクト ロータイプ（5.5cm）</t>
    <rPh sb="19" eb="22">
      <t xml:space="preserve">チュウモンショ </t>
    </rPh>
    <phoneticPr fontId="1"/>
  </si>
  <si>
    <t>セル数</t>
    <phoneticPr fontId="1"/>
  </si>
  <si>
    <t>in</t>
    <phoneticPr fontId="1"/>
  </si>
  <si>
    <t>QS66LPC</t>
  </si>
  <si>
    <t>QS67LPC</t>
  </si>
  <si>
    <t>QS77LPC</t>
  </si>
  <si>
    <t>QS87LPC</t>
  </si>
  <si>
    <t>QS78LPC</t>
  </si>
  <si>
    <t>QS88LPC</t>
  </si>
  <si>
    <t>QS98LPC</t>
  </si>
  <si>
    <t xml:space="preserve">QS108LPC </t>
  </si>
  <si>
    <t>QS79LPC</t>
  </si>
  <si>
    <t>QS89LPC</t>
  </si>
  <si>
    <t>QS99LPC</t>
  </si>
  <si>
    <t>QS109LPC</t>
  </si>
  <si>
    <t xml:space="preserve">QS810LPC </t>
  </si>
  <si>
    <t xml:space="preserve">QS910LPC </t>
  </si>
  <si>
    <t>QS1010LPC</t>
  </si>
  <si>
    <t>QS911LPC</t>
  </si>
  <si>
    <t>QS1011LPC</t>
  </si>
  <si>
    <t>CS88C</t>
  </si>
  <si>
    <t>CS98C</t>
  </si>
  <si>
    <t>CS89C</t>
  </si>
  <si>
    <t>CS99C</t>
  </si>
  <si>
    <t>CS109C</t>
  </si>
  <si>
    <t>CS810C</t>
  </si>
  <si>
    <t>CS910C</t>
  </si>
  <si>
    <t>CS1010C</t>
  </si>
  <si>
    <t>CS911C</t>
  </si>
  <si>
    <t>CS1011C</t>
  </si>
  <si>
    <t>1R66C</t>
  </si>
  <si>
    <t>1R67C</t>
  </si>
  <si>
    <t>1R77C</t>
  </si>
  <si>
    <t>1R87C</t>
  </si>
  <si>
    <t>1R78C</t>
  </si>
  <si>
    <t>1R88C</t>
  </si>
  <si>
    <t>1R98C</t>
  </si>
  <si>
    <t>1R108C</t>
  </si>
  <si>
    <t>1R118C</t>
  </si>
  <si>
    <t>1R79C</t>
  </si>
  <si>
    <t>1R89C</t>
  </si>
  <si>
    <t>1R99C</t>
  </si>
  <si>
    <t>1R119C</t>
  </si>
  <si>
    <t xml:space="preserve">1R810C </t>
  </si>
  <si>
    <t>1R910C</t>
  </si>
  <si>
    <t>1R1010C</t>
  </si>
  <si>
    <t>1R1110C</t>
  </si>
  <si>
    <t>1R811C</t>
  </si>
  <si>
    <t>1R911C</t>
  </si>
  <si>
    <t>1R1011C</t>
  </si>
  <si>
    <t>1R1111C</t>
  </si>
  <si>
    <t>ロホ・１バルブ ハイタイプ（10.5cm）</t>
    <rPh sb="0" eb="21">
      <t xml:space="preserve">チュウモンショ </t>
    </rPh>
    <phoneticPr fontId="1"/>
  </si>
  <si>
    <t>1R77MPC</t>
  </si>
  <si>
    <t>1R78MPC</t>
  </si>
  <si>
    <t>1R88MPC</t>
  </si>
  <si>
    <t>1R89MPC</t>
  </si>
  <si>
    <t>1R99MPC</t>
  </si>
  <si>
    <t>1R109MPC</t>
  </si>
  <si>
    <t>1R910MPC</t>
  </si>
  <si>
    <t>1R1010MPC</t>
  </si>
  <si>
    <t>1R1110MPC</t>
  </si>
  <si>
    <t>1R1011MPC</t>
  </si>
  <si>
    <t>1R1111MPC</t>
  </si>
  <si>
    <t>ロホ・１バルブ  ロータイプ（5.5cm）</t>
    <rPh sb="0" eb="21">
      <t xml:space="preserve">チュウモンショ </t>
    </rPh>
    <phoneticPr fontId="1"/>
  </si>
  <si>
    <t>1R66LPC</t>
  </si>
  <si>
    <t>1R67LPC</t>
  </si>
  <si>
    <t>1R77LPC</t>
  </si>
  <si>
    <t>1R87LPC</t>
  </si>
  <si>
    <t>1R78LPC</t>
  </si>
  <si>
    <t>1R88LPC</t>
  </si>
  <si>
    <t>1R98LPC</t>
  </si>
  <si>
    <t>1R108LPC</t>
  </si>
  <si>
    <t>1R79LPC</t>
  </si>
  <si>
    <t>1R89LPC</t>
  </si>
  <si>
    <t>1R99LPC</t>
  </si>
  <si>
    <t>1R109LPC</t>
  </si>
  <si>
    <t xml:space="preserve">1R810LPC </t>
  </si>
  <si>
    <t>1R910LPC</t>
  </si>
  <si>
    <t>1R1010LPC</t>
  </si>
  <si>
    <t>1R911LPC</t>
  </si>
  <si>
    <t>1R1011LPC</t>
  </si>
  <si>
    <t>ロホ・2バルブ ハイタイプ（10.5cm）</t>
    <rPh sb="0" eb="21">
      <t xml:space="preserve">チュウモンショ </t>
    </rPh>
    <phoneticPr fontId="1"/>
  </si>
  <si>
    <t>2R88C</t>
  </si>
  <si>
    <t>2R98C</t>
  </si>
  <si>
    <t>2R89C</t>
  </si>
  <si>
    <t>2R99C</t>
  </si>
  <si>
    <t>2R109C</t>
  </si>
  <si>
    <t>2R119C</t>
  </si>
  <si>
    <t>2R910C</t>
  </si>
  <si>
    <t>2R1010C</t>
  </si>
  <si>
    <t>2R1110C</t>
  </si>
  <si>
    <t>2R911C</t>
  </si>
  <si>
    <t>2R1011C</t>
  </si>
  <si>
    <t>2R1012C</t>
  </si>
  <si>
    <t>2R88LPC</t>
  </si>
  <si>
    <t>2R89LPC</t>
  </si>
  <si>
    <t>2R99LPC</t>
  </si>
  <si>
    <t>2R109LPC</t>
  </si>
  <si>
    <t>2R119LPC</t>
  </si>
  <si>
    <t>2R910LPC</t>
  </si>
  <si>
    <t>2R1010LPC</t>
  </si>
  <si>
    <t>2R1110LPC</t>
  </si>
  <si>
    <t>2R1011LPC</t>
  </si>
  <si>
    <t>ENH88C</t>
  </si>
  <si>
    <t>ENH98C</t>
  </si>
  <si>
    <t>ENH89C</t>
  </si>
  <si>
    <t>ENH99C</t>
  </si>
  <si>
    <t>ENH109C</t>
  </si>
  <si>
    <t>ENH910C</t>
  </si>
  <si>
    <t>ENH1010C</t>
  </si>
  <si>
    <t>ENH1110C</t>
  </si>
  <si>
    <t>ENH1011C</t>
  </si>
  <si>
    <t>1RHE1414C-SR</t>
  </si>
  <si>
    <t>1RHE1415C-SR</t>
  </si>
  <si>
    <t>1RHE1515C-SR</t>
  </si>
  <si>
    <t>1RHE1615C-SR</t>
  </si>
  <si>
    <t>1RHE1416C-SR</t>
  </si>
  <si>
    <t>1RHE1516C-SR</t>
  </si>
  <si>
    <t>1RHE1616C-SR</t>
  </si>
  <si>
    <t>1RHE1716C-SR</t>
  </si>
  <si>
    <t>1RHE1816C-SR</t>
  </si>
  <si>
    <t>1RHE1517C-SR</t>
  </si>
  <si>
    <t>1RHE1617C-SR</t>
  </si>
  <si>
    <t>1RHE1717C-SR</t>
  </si>
  <si>
    <t>1RHE1817C-SR</t>
  </si>
  <si>
    <t>1RHE1618C-SR</t>
  </si>
  <si>
    <t>1RHE1718C-SR</t>
  </si>
  <si>
    <t>1RHE1818C-SR</t>
  </si>
  <si>
    <t>1RHE1620C-SR</t>
  </si>
  <si>
    <t>1RHE1720C-SR</t>
  </si>
  <si>
    <t>1RHE1820C-SR</t>
  </si>
  <si>
    <t>2RHE1416C</t>
  </si>
  <si>
    <t>2RHE1516C</t>
  </si>
  <si>
    <t>2RHE1616C</t>
  </si>
  <si>
    <t>2RHE1716C</t>
  </si>
  <si>
    <t>2RHE1816C</t>
  </si>
  <si>
    <t>2RHE1517C</t>
  </si>
  <si>
    <t>2RHE1617C</t>
  </si>
  <si>
    <t>2RHE1717C</t>
  </si>
  <si>
    <t>2RHE1817C</t>
  </si>
  <si>
    <t>2RHE1618C</t>
  </si>
  <si>
    <t>2RHE1718C</t>
  </si>
  <si>
    <t>2RHE1818C</t>
  </si>
  <si>
    <t>2RHE1620C</t>
  </si>
  <si>
    <t>2RHE1720C</t>
  </si>
  <si>
    <t>2RHE1820C</t>
  </si>
  <si>
    <t>MOS1616CA</t>
  </si>
  <si>
    <t>MOS1816CA</t>
  </si>
  <si>
    <t>MOS1717CA</t>
  </si>
  <si>
    <t>MOS1618CA</t>
  </si>
  <si>
    <t>MOS1818CA</t>
  </si>
  <si>
    <t>MOS2018CA</t>
  </si>
  <si>
    <t>-</t>
    <phoneticPr fontId="1"/>
  </si>
  <si>
    <t>AL1414HD</t>
  </si>
  <si>
    <t>AL1515HD</t>
  </si>
  <si>
    <t>AL1416HD</t>
  </si>
  <si>
    <t>AL1616HD</t>
  </si>
  <si>
    <t>AL1816HD</t>
  </si>
  <si>
    <t>AL1517HD</t>
  </si>
  <si>
    <t>AL1717HD</t>
  </si>
  <si>
    <t>AL1917HD</t>
  </si>
  <si>
    <t>AL2017HD</t>
  </si>
  <si>
    <t>AL1618HD</t>
  </si>
  <si>
    <t>AL1718HD</t>
  </si>
  <si>
    <t>AL1818HD</t>
  </si>
  <si>
    <t>AL2018HD</t>
  </si>
  <si>
    <t>AL1919HD</t>
  </si>
  <si>
    <t>AL1720HD</t>
  </si>
  <si>
    <t>AL1820HD</t>
  </si>
  <si>
    <t>ロホ・エアライト （9.5cm）</t>
    <rPh sb="0" eb="16">
      <t xml:space="preserve">チュウモンショ </t>
    </rPh>
    <phoneticPr fontId="1"/>
  </si>
  <si>
    <t>ロホ・モザイククッション（7.5cm）</t>
    <rPh sb="0" eb="19">
      <t xml:space="preserve">チュウモンショ </t>
    </rPh>
    <phoneticPr fontId="1"/>
  </si>
  <si>
    <t xml:space="preserve">ロホ・ハイブリッドエリート（2バルブ・11cm）  </t>
    <rPh sb="0" eb="19">
      <t xml:space="preserve">チュウモンショ </t>
    </rPh>
    <phoneticPr fontId="1"/>
  </si>
  <si>
    <t>ロホ・ハイブリッドエリート（1バルブ・11cm）スマートチェック対応</t>
    <rPh sb="0" eb="26">
      <t xml:space="preserve">チュウモンショ </t>
    </rPh>
    <phoneticPr fontId="1"/>
  </si>
  <si>
    <t>ロホ・エンハンサー（10.5cm）</t>
    <rPh sb="0" eb="17">
      <t xml:space="preserve">チュウモンショ </t>
    </rPh>
    <phoneticPr fontId="1"/>
  </si>
  <si>
    <t>ロホ・コンツァーセレクト（10.5cm）</t>
    <rPh sb="0" eb="12">
      <t xml:space="preserve">チュウモンショ </t>
    </rPh>
    <phoneticPr fontId="1"/>
  </si>
  <si>
    <t>奥行き</t>
    <phoneticPr fontId="1"/>
  </si>
  <si>
    <t>幅</t>
    <phoneticPr fontId="1"/>
  </si>
  <si>
    <t>ロホ・１バルブ  ミドルタイプ（8.5cm）スマートチェック対応</t>
    <phoneticPr fontId="1"/>
  </si>
  <si>
    <t>ロホ・１バルブ ハイタイプ（10.5cm）スマートチェック対応</t>
    <phoneticPr fontId="1"/>
  </si>
  <si>
    <t>幅</t>
    <rPh sb="0" eb="1">
      <t xml:space="preserve">ハバ </t>
    </rPh>
    <phoneticPr fontId="1"/>
  </si>
  <si>
    <t>QSxC-PT260310</t>
    <phoneticPr fontId="1"/>
  </si>
  <si>
    <t>QSxMPC-PT260310</t>
    <phoneticPr fontId="1"/>
  </si>
  <si>
    <t>QSxLPC-PT260310</t>
    <phoneticPr fontId="1"/>
  </si>
  <si>
    <t>CSxC-PT260310</t>
    <phoneticPr fontId="1"/>
  </si>
  <si>
    <t>1RxC-PT260310</t>
    <phoneticPr fontId="1"/>
  </si>
  <si>
    <t>1RxMPC-PT260310</t>
    <phoneticPr fontId="1"/>
  </si>
  <si>
    <t>ロホ・１バルブ ミドルタイプ（8.5cm）</t>
    <rPh sb="18" eb="21">
      <t xml:space="preserve">チュウモンショ </t>
    </rPh>
    <phoneticPr fontId="1"/>
  </si>
  <si>
    <t>1RxLPC-PT260310</t>
    <phoneticPr fontId="1"/>
  </si>
  <si>
    <t>2RxC-PT260310</t>
    <phoneticPr fontId="1"/>
  </si>
  <si>
    <t>2RxLPC-PT260310</t>
    <phoneticPr fontId="1"/>
  </si>
  <si>
    <t>ロホ・2バルブ ロータイプ（5.5cm）</t>
    <rPh sb="0" eb="20">
      <t xml:space="preserve">チュウモンショ </t>
    </rPh>
    <phoneticPr fontId="1"/>
  </si>
  <si>
    <t>ENHxC-PT260310</t>
    <phoneticPr fontId="1"/>
  </si>
  <si>
    <t>1RHExCSR-PT260310</t>
    <phoneticPr fontId="1"/>
  </si>
  <si>
    <t>2RHExC-PT260310</t>
    <phoneticPr fontId="1"/>
  </si>
  <si>
    <t>1RxHCASR-PT260310</t>
    <phoneticPr fontId="1"/>
  </si>
  <si>
    <t>1RxMCASR-PT260310</t>
    <phoneticPr fontId="1"/>
  </si>
  <si>
    <t>ALxHD-PT260310</t>
    <phoneticPr fontId="1"/>
  </si>
  <si>
    <t>MOSxCA-PT260310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</si>
</sst>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16"/>
      <color theme="1"/>
      <name val="Meiryo UI"/>
      <family val="2"/>
      <charset val="128"/>
    </font>
    <font>
      <sz val="18"/>
      <color theme="1"/>
      <name val="Meiryo UI"/>
      <family val="2"/>
      <charset val="128"/>
    </font>
    <font>
      <sz val="36"/>
      <color theme="1"/>
      <name val="Meiryo UI"/>
      <family val="2"/>
      <charset val="128"/>
    </font>
    <font>
      <sz val="14"/>
      <color theme="1"/>
      <name val="Meiryo UI"/>
      <family val="2"/>
      <charset val="128"/>
    </font>
    <font>
      <sz val="16"/>
      <name val="Meiryo UI"/>
      <family val="2"/>
      <charset val="128"/>
    </font>
    <font>
      <sz val="16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5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56" fontId="0" fillId="0" borderId="10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5" fontId="0" fillId="0" borderId="11" xfId="0" applyNumberFormat="1" applyBorder="1" applyAlignment="1">
      <alignment horizontal="center" vertical="center"/>
    </xf>
    <xf numFmtId="5" fontId="0" fillId="0" borderId="31" xfId="0" applyNumberForma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5" fontId="0" fillId="0" borderId="18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5" fontId="0" fillId="0" borderId="44" xfId="0" applyNumberForma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5" fontId="0" fillId="0" borderId="32" xfId="0" applyNumberFormat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5" fontId="0" fillId="0" borderId="53" xfId="0" applyNumberForma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49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4" fillId="0" borderId="0" xfId="0" applyFont="1" applyAlignment="1">
      <alignment vertical="top" wrapText="1"/>
    </xf>
    <xf numFmtId="0" fontId="3" fillId="0" borderId="5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2" borderId="16" xfId="0" applyFont="1" applyFill="1" applyBorder="1">
      <alignment vertical="center"/>
    </xf>
    <xf numFmtId="0" fontId="3" fillId="0" borderId="17" xfId="0" applyFont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2" borderId="59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" fillId="2" borderId="59" xfId="0" applyFont="1" applyFill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3" fillId="0" borderId="15" xfId="0" applyFont="1" applyBorder="1">
      <alignment vertical="center"/>
    </xf>
    <xf numFmtId="0" fontId="3" fillId="0" borderId="52" xfId="0" applyFont="1" applyBorder="1" applyAlignment="1">
      <alignment horizontal="centerContinuous" vertical="center"/>
    </xf>
    <xf numFmtId="0" fontId="3" fillId="0" borderId="13" xfId="0" applyFont="1" applyBorder="1" applyAlignment="1">
      <alignment horizontal="centerContinuous" vertical="center"/>
    </xf>
    <xf numFmtId="0" fontId="3" fillId="0" borderId="16" xfId="0" applyFont="1" applyBorder="1" applyAlignment="1">
      <alignment horizontal="centerContinuous" vertical="center"/>
    </xf>
    <xf numFmtId="0" fontId="3" fillId="0" borderId="60" xfId="0" applyFont="1" applyBorder="1" applyAlignment="1">
      <alignment horizontal="centerContinuous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41" xfId="0" applyFont="1" applyBorder="1" applyAlignment="1">
      <alignment horizontal="centerContinuous" vertical="center"/>
    </xf>
    <xf numFmtId="0" fontId="3" fillId="0" borderId="42" xfId="0" applyFont="1" applyBorder="1" applyAlignment="1">
      <alignment horizontal="centerContinuous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Continuous" vertical="center"/>
    </xf>
    <xf numFmtId="0" fontId="3" fillId="0" borderId="5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3" fillId="0" borderId="21" xfId="0" applyFont="1" applyBorder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40" xfId="0" applyFont="1" applyBorder="1" applyAlignment="1">
      <alignment horizontal="centerContinuous" vertical="center"/>
    </xf>
    <xf numFmtId="0" fontId="7" fillId="0" borderId="49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3" fillId="0" borderId="63" xfId="0" applyFont="1" applyBorder="1" applyAlignment="1">
      <alignment horizontal="centerContinuous" vertical="center"/>
    </xf>
    <xf numFmtId="0" fontId="3" fillId="0" borderId="44" xfId="0" applyFont="1" applyBorder="1">
      <alignment vertical="center"/>
    </xf>
    <xf numFmtId="0" fontId="3" fillId="0" borderId="43" xfId="0" applyFont="1" applyBorder="1" applyAlignment="1">
      <alignment horizontal="center" vertical="center" textRotation="255"/>
    </xf>
    <xf numFmtId="0" fontId="3" fillId="0" borderId="21" xfId="0" applyFont="1" applyBorder="1" applyAlignment="1">
      <alignment horizontal="center" vertical="center" textRotation="255"/>
    </xf>
    <xf numFmtId="0" fontId="3" fillId="0" borderId="22" xfId="0" applyFont="1" applyBorder="1" applyAlignment="1">
      <alignment horizontal="center" vertical="center" textRotation="255"/>
    </xf>
    <xf numFmtId="0" fontId="3" fillId="0" borderId="62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1" xfId="0" applyFont="1" applyBorder="1" applyAlignment="1">
      <alignment horizontal="center" vertical="center" textRotation="255"/>
    </xf>
    <xf numFmtId="0" fontId="3" fillId="0" borderId="59" xfId="0" applyFont="1" applyBorder="1" applyAlignment="1">
      <alignment horizontal="center" vertical="center" textRotation="255"/>
    </xf>
    <xf numFmtId="0" fontId="0" fillId="0" borderId="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0" borderId="26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0" fillId="0" borderId="3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0" xfId="0" applyBorder="1" applyAlignment="1">
      <alignment horizontal="center" vertical="center" textRotation="255"/>
    </xf>
    <xf numFmtId="0" fontId="0" fillId="0" borderId="21" xfId="0" applyBorder="1" applyAlignment="1">
      <alignment horizontal="center" vertical="center" textRotation="255"/>
    </xf>
    <xf numFmtId="0" fontId="0" fillId="0" borderId="22" xfId="0" applyBorder="1" applyAlignment="1">
      <alignment horizontal="center" vertical="center" textRotation="255"/>
    </xf>
    <xf numFmtId="0" fontId="0" fillId="0" borderId="27" xfId="0" applyBorder="1" applyAlignment="1">
      <alignment horizontal="center" vertical="center" textRotation="255"/>
    </xf>
    <xf numFmtId="0" fontId="0" fillId="0" borderId="15" xfId="0" applyBorder="1" applyAlignment="1">
      <alignment horizontal="center" vertical="center" textRotation="255"/>
    </xf>
    <xf numFmtId="0" fontId="0" fillId="0" borderId="18" xfId="0" applyBorder="1" applyAlignment="1">
      <alignment horizontal="center" vertical="center" textRotation="255"/>
    </xf>
    <xf numFmtId="0" fontId="0" fillId="0" borderId="2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51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54" xfId="0" applyFill="1" applyBorder="1" applyAlignment="1">
      <alignment horizontal="center" vertical="center"/>
    </xf>
    <xf numFmtId="0" fontId="0" fillId="2" borderId="53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43" xfId="0" applyBorder="1" applyAlignment="1">
      <alignment horizontal="center" vertical="center" textRotation="255"/>
    </xf>
  </cellXfs>
  <cellStyles count="1">
    <cellStyle name="標準" xfId="0" builtinId="0"/>
  </cellStyles>
  <dxfs count="14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sheetMetadata" Target="metadata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14270</xdr:colOff>
      <xdr:row>14</xdr:row>
      <xdr:rowOff>278200</xdr:rowOff>
    </xdr:from>
    <xdr:to>
      <xdr:col>4</xdr:col>
      <xdr:colOff>254000</xdr:colOff>
      <xdr:row>14</xdr:row>
      <xdr:rowOff>906100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270" y="7499057"/>
          <a:ext cx="2743444" cy="6279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14270</xdr:colOff>
      <xdr:row>12</xdr:row>
      <xdr:rowOff>278200</xdr:rowOff>
    </xdr:from>
    <xdr:to>
      <xdr:col>4</xdr:col>
      <xdr:colOff>254000</xdr:colOff>
      <xdr:row>12</xdr:row>
      <xdr:rowOff>906100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0DAD698-B484-A845-BEDD-7F9D5A1CC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270" y="9765100"/>
          <a:ext cx="2741630" cy="6279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14270</xdr:colOff>
      <xdr:row>15</xdr:row>
      <xdr:rowOff>278200</xdr:rowOff>
    </xdr:from>
    <xdr:to>
      <xdr:col>4</xdr:col>
      <xdr:colOff>619125</xdr:colOff>
      <xdr:row>15</xdr:row>
      <xdr:rowOff>906100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40EB20C-7617-CE45-8921-D0DE8D584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270" y="9765100"/>
          <a:ext cx="2741630" cy="6279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14270</xdr:colOff>
      <xdr:row>15</xdr:row>
      <xdr:rowOff>278200</xdr:rowOff>
    </xdr:from>
    <xdr:to>
      <xdr:col>4</xdr:col>
      <xdr:colOff>254000</xdr:colOff>
      <xdr:row>15</xdr:row>
      <xdr:rowOff>906100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C00BFB7-934A-8F4B-BFFB-B43B8C45F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270" y="10514400"/>
          <a:ext cx="2741630" cy="6279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14270</xdr:colOff>
      <xdr:row>14</xdr:row>
      <xdr:rowOff>277233</xdr:rowOff>
    </xdr:from>
    <xdr:to>
      <xdr:col>4</xdr:col>
      <xdr:colOff>619125</xdr:colOff>
      <xdr:row>14</xdr:row>
      <xdr:rowOff>906100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270" y="9729662"/>
          <a:ext cx="2743444" cy="62886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18143</xdr:colOff>
      <xdr:row>14</xdr:row>
      <xdr:rowOff>272143</xdr:rowOff>
    </xdr:from>
    <xdr:to>
      <xdr:col>4</xdr:col>
      <xdr:colOff>619369</xdr:colOff>
      <xdr:row>14</xdr:row>
      <xdr:rowOff>935481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113929E4-A9F7-6543-8CE6-8DF0069C3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5143" y="9724572"/>
          <a:ext cx="2743444" cy="62886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14270</xdr:colOff>
      <xdr:row>11</xdr:row>
      <xdr:rowOff>278200</xdr:rowOff>
    </xdr:from>
    <xdr:to>
      <xdr:col>4</xdr:col>
      <xdr:colOff>254000</xdr:colOff>
      <xdr:row>11</xdr:row>
      <xdr:rowOff>906100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623CBA4-96F7-A947-B6D3-BEC6C2F78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270" y="7517200"/>
          <a:ext cx="2741630" cy="6279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14270</xdr:colOff>
      <xdr:row>16</xdr:row>
      <xdr:rowOff>278200</xdr:rowOff>
    </xdr:from>
    <xdr:to>
      <xdr:col>4</xdr:col>
      <xdr:colOff>254000</xdr:colOff>
      <xdr:row>16</xdr:row>
      <xdr:rowOff>906100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5B3667E-050B-4B4D-90D2-37784D468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270" y="10514400"/>
          <a:ext cx="2741630" cy="627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14270</xdr:colOff>
      <xdr:row>14</xdr:row>
      <xdr:rowOff>278200</xdr:rowOff>
    </xdr:from>
    <xdr:to>
      <xdr:col>4</xdr:col>
      <xdr:colOff>254000</xdr:colOff>
      <xdr:row>14</xdr:row>
      <xdr:rowOff>906100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8D6184A-0A05-3A47-B0CD-3165022F5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270" y="7499057"/>
          <a:ext cx="2743444" cy="627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14270</xdr:colOff>
      <xdr:row>14</xdr:row>
      <xdr:rowOff>278200</xdr:rowOff>
    </xdr:from>
    <xdr:to>
      <xdr:col>4</xdr:col>
      <xdr:colOff>254000</xdr:colOff>
      <xdr:row>14</xdr:row>
      <xdr:rowOff>906100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2CF5165-80D3-C142-8493-E69BB74C6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270" y="7517200"/>
          <a:ext cx="2741630" cy="6279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14270</xdr:colOff>
      <xdr:row>12</xdr:row>
      <xdr:rowOff>278200</xdr:rowOff>
    </xdr:from>
    <xdr:to>
      <xdr:col>4</xdr:col>
      <xdr:colOff>254000</xdr:colOff>
      <xdr:row>12</xdr:row>
      <xdr:rowOff>906100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2CA58C2-6CF7-984C-B700-57F4121A5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270" y="7517200"/>
          <a:ext cx="2741630" cy="6279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14270</xdr:colOff>
      <xdr:row>14</xdr:row>
      <xdr:rowOff>278200</xdr:rowOff>
    </xdr:from>
    <xdr:to>
      <xdr:col>4</xdr:col>
      <xdr:colOff>254000</xdr:colOff>
      <xdr:row>14</xdr:row>
      <xdr:rowOff>906100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1F93D70-39C4-944A-BDBB-2F6D11EA0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270" y="7517200"/>
          <a:ext cx="2741630" cy="6279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14270</xdr:colOff>
      <xdr:row>14</xdr:row>
      <xdr:rowOff>278200</xdr:rowOff>
    </xdr:from>
    <xdr:to>
      <xdr:col>4</xdr:col>
      <xdr:colOff>254000</xdr:colOff>
      <xdr:row>14</xdr:row>
      <xdr:rowOff>906100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9324DD9-6B86-084C-9970-4F8F6588B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270" y="9765100"/>
          <a:ext cx="2741630" cy="6279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14270</xdr:colOff>
      <xdr:row>14</xdr:row>
      <xdr:rowOff>278200</xdr:rowOff>
    </xdr:from>
    <xdr:to>
      <xdr:col>4</xdr:col>
      <xdr:colOff>254000</xdr:colOff>
      <xdr:row>14</xdr:row>
      <xdr:rowOff>906100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F04AC98-EDC0-F34C-9BEA-76381D5E4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270" y="9765100"/>
          <a:ext cx="2741630" cy="6279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14270</xdr:colOff>
      <xdr:row>13</xdr:row>
      <xdr:rowOff>278200</xdr:rowOff>
    </xdr:from>
    <xdr:to>
      <xdr:col>4</xdr:col>
      <xdr:colOff>254000</xdr:colOff>
      <xdr:row>13</xdr:row>
      <xdr:rowOff>906100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8EF6F29-7E1A-E545-B389-C91D633DA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270" y="9765100"/>
          <a:ext cx="2741630" cy="6279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14270</xdr:colOff>
      <xdr:row>12</xdr:row>
      <xdr:rowOff>278200</xdr:rowOff>
    </xdr:from>
    <xdr:to>
      <xdr:col>4</xdr:col>
      <xdr:colOff>254000</xdr:colOff>
      <xdr:row>12</xdr:row>
      <xdr:rowOff>906100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4845887-420D-CE4E-B1E3-BDA4B5B32F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270" y="9765100"/>
          <a:ext cx="2741630" cy="627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D483E-3DAB-EC4C-8060-972F359830FA}">
  <sheetPr>
    <pageSetUpPr fitToPage="1"/>
  </sheetPr>
  <dimension ref="B1:J16"/>
  <sheetViews>
    <sheetView tabSelected="1" view="pageBreakPreview" zoomScale="80" zoomScaleNormal="89" zoomScaleSheetLayoutView="80" workbookViewId="0">
      <selection activeCell="B1" sqref="B1"/>
    </sheetView>
  </sheetViews>
  <sheetFormatPr baseColWidth="10" defaultColWidth="8.83203125" defaultRowHeight="16"/>
  <cols>
    <col min="1" max="1" width="1.6640625" style="23" customWidth="1"/>
    <col min="2" max="2" width="4.6640625" style="23" customWidth="1"/>
    <col min="3" max="3" width="4.83203125" style="23" customWidth="1"/>
    <col min="4" max="10" width="23.33203125" style="23" customWidth="1"/>
    <col min="11" max="11" width="1.6640625" style="23" customWidth="1"/>
    <col min="12" max="16384" width="8.83203125" style="23"/>
  </cols>
  <sheetData>
    <row r="1" spans="2:10" ht="49" customHeight="1">
      <c r="B1" s="74" t="s">
        <v>301</v>
      </c>
      <c r="C1" s="74"/>
      <c r="D1" s="74"/>
      <c r="E1" s="74"/>
      <c r="F1" s="74"/>
      <c r="G1" s="74"/>
      <c r="H1" s="74"/>
      <c r="I1" s="74"/>
      <c r="J1" s="74"/>
    </row>
    <row r="2" spans="2:10" ht="17" thickBot="1"/>
    <row r="3" spans="2:10" ht="28" customHeight="1">
      <c r="B3" s="90"/>
      <c r="C3" s="68"/>
      <c r="D3" s="68"/>
      <c r="E3" s="68"/>
      <c r="F3" s="91" t="s">
        <v>479</v>
      </c>
      <c r="G3" s="68"/>
      <c r="H3" s="68"/>
      <c r="I3" s="68"/>
      <c r="J3" s="69"/>
    </row>
    <row r="4" spans="2:10" ht="28" customHeight="1">
      <c r="B4" s="80"/>
      <c r="C4" s="64" t="s">
        <v>304</v>
      </c>
      <c r="D4" s="65"/>
      <c r="E4" s="63"/>
      <c r="F4" s="26" cm="1">
        <f t="array" ref="F4:J4">_xlfn.SEQUENCE(1, COUNTA(5:5)-1, 6, 1)</f>
        <v>6</v>
      </c>
      <c r="G4" s="26">
        <v>7</v>
      </c>
      <c r="H4" s="26">
        <v>8</v>
      </c>
      <c r="I4" s="26">
        <v>9</v>
      </c>
      <c r="J4" s="27">
        <v>10</v>
      </c>
    </row>
    <row r="5" spans="2:10" ht="28" customHeight="1">
      <c r="B5" s="80"/>
      <c r="C5" s="61"/>
      <c r="D5" s="62" t="s">
        <v>1</v>
      </c>
      <c r="E5" s="63"/>
      <c r="F5" s="26">
        <v>32.5</v>
      </c>
      <c r="G5" s="26">
        <v>36.5</v>
      </c>
      <c r="H5" s="26">
        <v>41</v>
      </c>
      <c r="I5" s="26">
        <v>45</v>
      </c>
      <c r="J5" s="27">
        <v>49.5</v>
      </c>
    </row>
    <row r="6" spans="2:10" ht="28" customHeight="1" thickBot="1">
      <c r="B6" s="80"/>
      <c r="C6" s="67"/>
      <c r="D6" s="67"/>
      <c r="E6" s="25" t="s">
        <v>305</v>
      </c>
      <c r="F6" s="28">
        <v>12.75</v>
      </c>
      <c r="G6" s="28">
        <v>14.5</v>
      </c>
      <c r="H6" s="28">
        <v>16</v>
      </c>
      <c r="I6" s="28">
        <v>17.75</v>
      </c>
      <c r="J6" s="29">
        <v>19.5</v>
      </c>
    </row>
    <row r="7" spans="2:10" ht="59" customHeight="1">
      <c r="B7" s="101" t="s">
        <v>32</v>
      </c>
      <c r="C7" s="66" cm="1">
        <f t="array" ref="C7:C12">_xlfn.SEQUENCE(COUNTA(D:D)-1, 1, 6, 1)</f>
        <v>6</v>
      </c>
      <c r="D7" s="66">
        <v>30</v>
      </c>
      <c r="E7" s="51">
        <v>11.75</v>
      </c>
      <c r="F7" s="60" t="s">
        <v>17</v>
      </c>
      <c r="G7" s="70"/>
      <c r="H7" s="70"/>
      <c r="I7" s="70"/>
      <c r="J7" s="71"/>
    </row>
    <row r="8" spans="2:10" ht="59" customHeight="1">
      <c r="B8" s="102"/>
      <c r="C8" s="26">
        <v>7</v>
      </c>
      <c r="D8" s="26">
        <v>34.5</v>
      </c>
      <c r="E8" s="27">
        <v>13.5</v>
      </c>
      <c r="F8" s="59" t="s">
        <v>18</v>
      </c>
      <c r="G8" s="34" t="s">
        <v>19</v>
      </c>
      <c r="H8" s="34" t="s">
        <v>22</v>
      </c>
      <c r="I8" s="34"/>
      <c r="J8" s="38"/>
    </row>
    <row r="9" spans="2:10" ht="59" customHeight="1">
      <c r="B9" s="102"/>
      <c r="C9" s="26">
        <v>8</v>
      </c>
      <c r="D9" s="26">
        <v>38.5</v>
      </c>
      <c r="E9" s="27">
        <v>15.25</v>
      </c>
      <c r="F9" s="34"/>
      <c r="G9" s="34" t="s">
        <v>243</v>
      </c>
      <c r="H9" s="34" t="s">
        <v>23</v>
      </c>
      <c r="I9" s="34" t="s">
        <v>26</v>
      </c>
      <c r="J9" s="38" t="s">
        <v>33</v>
      </c>
    </row>
    <row r="10" spans="2:10" ht="59" customHeight="1">
      <c r="B10" s="102"/>
      <c r="C10" s="26">
        <v>9</v>
      </c>
      <c r="D10" s="26">
        <v>43</v>
      </c>
      <c r="E10" s="27">
        <v>17</v>
      </c>
      <c r="F10" s="59"/>
      <c r="G10" s="34" t="s">
        <v>20</v>
      </c>
      <c r="H10" s="34" t="s">
        <v>24</v>
      </c>
      <c r="I10" s="34" t="s">
        <v>27</v>
      </c>
      <c r="J10" s="38" t="s">
        <v>34</v>
      </c>
    </row>
    <row r="11" spans="2:10" ht="59" customHeight="1">
      <c r="B11" s="102"/>
      <c r="C11" s="26">
        <v>10</v>
      </c>
      <c r="D11" s="26">
        <v>47</v>
      </c>
      <c r="E11" s="27">
        <v>18.5</v>
      </c>
      <c r="F11" s="59"/>
      <c r="G11" s="34" t="s">
        <v>21</v>
      </c>
      <c r="H11" s="34" t="s">
        <v>25</v>
      </c>
      <c r="I11" s="34" t="s">
        <v>28</v>
      </c>
      <c r="J11" s="38" t="s">
        <v>35</v>
      </c>
    </row>
    <row r="12" spans="2:10" ht="59" customHeight="1" thickBot="1">
      <c r="B12" s="103"/>
      <c r="C12" s="28">
        <v>11</v>
      </c>
      <c r="D12" s="28">
        <v>51.5</v>
      </c>
      <c r="E12" s="29">
        <v>20.25</v>
      </c>
      <c r="F12" s="72"/>
      <c r="G12" s="57"/>
      <c r="H12" s="57" t="s">
        <v>300</v>
      </c>
      <c r="I12" s="57" t="s">
        <v>29</v>
      </c>
      <c r="J12" s="73" t="s">
        <v>36</v>
      </c>
    </row>
    <row r="13" spans="2:10" ht="22">
      <c r="J13" s="24" t="s">
        <v>249</v>
      </c>
    </row>
    <row r="14" spans="2:10" ht="16" customHeight="1"/>
    <row r="15" spans="2:10" ht="80" customHeight="1"/>
    <row r="16" spans="2:10" ht="20" customHeight="1">
      <c r="B16" s="31" t="s">
        <v>483</v>
      </c>
    </row>
  </sheetData>
  <sheetProtection algorithmName="SHA-512" hashValue="l+2h7zAmeTDvW9Z+CoqqeuM3TqF687XYbQMDiVXQLyGb2+9TrFO8/p96lpsvDoVUZBOW/VjPSPmPiEwYp6BYqg==" saltValue="rVaudKsuwMjk6y9C5QbLeg==" spinCount="100000" sheet="1" objects="1" scenarios="1"/>
  <mergeCells count="1">
    <mergeCell ref="B7:B12"/>
  </mergeCells>
  <phoneticPr fontId="1"/>
  <conditionalFormatting sqref="F7:J12">
    <cfRule type="containsBlanks" dxfId="13" priority="2" stopIfTrue="1">
      <formula>LEN(TRIM(F7))=0</formula>
    </cfRule>
  </conditionalFormatting>
  <printOptions horizontalCentered="1"/>
  <pageMargins left="0.25" right="0.25" top="0.5" bottom="0.25" header="0" footer="0"/>
  <pageSetup paperSize="9" scale="76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CF5D6-5374-0045-98C5-CD117D2263EE}">
  <sheetPr>
    <pageSetUpPr fitToPage="1"/>
  </sheetPr>
  <dimension ref="B1:I14"/>
  <sheetViews>
    <sheetView view="pageBreakPreview" zoomScale="80" zoomScaleNormal="89" zoomScaleSheetLayoutView="80" workbookViewId="0">
      <selection activeCell="B1" sqref="B1"/>
    </sheetView>
  </sheetViews>
  <sheetFormatPr baseColWidth="10" defaultColWidth="8.83203125" defaultRowHeight="16"/>
  <cols>
    <col min="1" max="1" width="1.6640625" style="23" customWidth="1"/>
    <col min="2" max="2" width="4.6640625" style="23" customWidth="1"/>
    <col min="3" max="3" width="4.83203125" style="23" customWidth="1"/>
    <col min="4" max="9" width="23.33203125" style="23" customWidth="1"/>
    <col min="10" max="10" width="1.6640625" style="23" customWidth="1"/>
    <col min="11" max="16384" width="8.83203125" style="23"/>
  </cols>
  <sheetData>
    <row r="1" spans="2:9" ht="49" customHeight="1">
      <c r="B1" s="74" t="s">
        <v>476</v>
      </c>
      <c r="C1" s="74"/>
      <c r="D1" s="74"/>
      <c r="E1" s="74"/>
      <c r="F1" s="74"/>
      <c r="G1" s="74"/>
      <c r="H1" s="74"/>
      <c r="I1" s="74"/>
    </row>
    <row r="2" spans="2:9" ht="17" thickBot="1"/>
    <row r="3" spans="2:9" ht="28" customHeight="1">
      <c r="B3" s="90"/>
      <c r="C3" s="68"/>
      <c r="D3" s="68"/>
      <c r="E3" s="68"/>
      <c r="F3" s="91" t="s">
        <v>479</v>
      </c>
      <c r="G3" s="68"/>
      <c r="H3" s="69"/>
      <c r="I3" s="69"/>
    </row>
    <row r="4" spans="2:9" ht="28" customHeight="1">
      <c r="B4" s="80"/>
      <c r="C4" s="64" t="s">
        <v>304</v>
      </c>
      <c r="D4" s="65"/>
      <c r="E4" s="63"/>
      <c r="F4" s="26" cm="1">
        <f t="array" ref="F4:I4">_xlfn.SEQUENCE(1, COUNTA(5:5)-1, 8, 1)</f>
        <v>8</v>
      </c>
      <c r="G4" s="26">
        <v>9</v>
      </c>
      <c r="H4" s="26">
        <v>10</v>
      </c>
      <c r="I4" s="27">
        <v>11</v>
      </c>
    </row>
    <row r="5" spans="2:9" ht="28" customHeight="1">
      <c r="B5" s="80"/>
      <c r="C5" s="61"/>
      <c r="D5" s="62" t="s">
        <v>1</v>
      </c>
      <c r="E5" s="63"/>
      <c r="F5" s="26">
        <v>37.5</v>
      </c>
      <c r="G5" s="26">
        <v>42</v>
      </c>
      <c r="H5" s="26">
        <v>46.5</v>
      </c>
      <c r="I5" s="27">
        <v>50.5</v>
      </c>
    </row>
    <row r="6" spans="2:9" ht="28" customHeight="1" thickBot="1">
      <c r="B6" s="80"/>
      <c r="C6" s="67"/>
      <c r="D6" s="67"/>
      <c r="E6" s="25" t="s">
        <v>305</v>
      </c>
      <c r="F6" s="28">
        <v>14.75</v>
      </c>
      <c r="G6" s="28">
        <v>16.5</v>
      </c>
      <c r="H6" s="28">
        <v>18.25</v>
      </c>
      <c r="I6" s="29">
        <v>20</v>
      </c>
    </row>
    <row r="7" spans="2:9" ht="59" customHeight="1">
      <c r="B7" s="101" t="s">
        <v>478</v>
      </c>
      <c r="C7" s="26" cm="1">
        <f t="array" ref="C7:C10">_xlfn.SEQUENCE(COUNTA(D:D)-1, 1, 8, 1)</f>
        <v>8</v>
      </c>
      <c r="D7" s="26">
        <v>37.5</v>
      </c>
      <c r="E7" s="27">
        <v>14.75</v>
      </c>
      <c r="F7" s="30" t="s">
        <v>406</v>
      </c>
      <c r="G7" s="30" t="s">
        <v>407</v>
      </c>
      <c r="H7" s="30"/>
      <c r="I7" s="40"/>
    </row>
    <row r="8" spans="2:9" ht="59" customHeight="1">
      <c r="B8" s="102"/>
      <c r="C8" s="26">
        <v>9</v>
      </c>
      <c r="D8" s="26">
        <v>42</v>
      </c>
      <c r="E8" s="27">
        <v>16.5</v>
      </c>
      <c r="F8" s="30" t="s">
        <v>408</v>
      </c>
      <c r="G8" s="30" t="s">
        <v>409</v>
      </c>
      <c r="H8" s="30" t="s">
        <v>410</v>
      </c>
      <c r="I8" s="40"/>
    </row>
    <row r="9" spans="2:9" ht="59" customHeight="1">
      <c r="B9" s="102"/>
      <c r="C9" s="26">
        <v>10</v>
      </c>
      <c r="D9" s="26">
        <v>46.5</v>
      </c>
      <c r="E9" s="27">
        <v>18.25</v>
      </c>
      <c r="F9" s="30"/>
      <c r="G9" s="30" t="s">
        <v>411</v>
      </c>
      <c r="H9" s="30" t="s">
        <v>412</v>
      </c>
      <c r="I9" s="40" t="s">
        <v>413</v>
      </c>
    </row>
    <row r="10" spans="2:9" ht="59" customHeight="1" thickBot="1">
      <c r="B10" s="103"/>
      <c r="C10" s="28">
        <v>11</v>
      </c>
      <c r="D10" s="28">
        <v>50.5</v>
      </c>
      <c r="E10" s="29">
        <v>20</v>
      </c>
      <c r="F10" s="57"/>
      <c r="G10" s="57"/>
      <c r="H10" s="57" t="s">
        <v>414</v>
      </c>
      <c r="I10" s="73"/>
    </row>
    <row r="11" spans="2:9" ht="22">
      <c r="H11" s="24"/>
      <c r="I11" s="24" t="s">
        <v>249</v>
      </c>
    </row>
    <row r="12" spans="2:9" ht="16" customHeight="1"/>
    <row r="13" spans="2:9" ht="80" customHeight="1"/>
    <row r="14" spans="2:9" ht="20" customHeight="1">
      <c r="B14" s="31" t="s">
        <v>494</v>
      </c>
    </row>
  </sheetData>
  <sheetProtection algorithmName="SHA-512" hashValue="Tp9uHifPgjuw9zyGNUyPIojtaSp3J81AZ+uwDbIJtDNiscnFvzKHHfaWisEbQOjCciVz0JqSqPHuVoRdzdh36g==" saltValue="+tjQ9E/I4gnJCiGqS5V6ig==" spinCount="100000" sheet="1" objects="1" scenarios="1"/>
  <mergeCells count="1">
    <mergeCell ref="B7:B10"/>
  </mergeCells>
  <phoneticPr fontId="1"/>
  <conditionalFormatting sqref="F7:I10">
    <cfRule type="containsBlanks" dxfId="4" priority="1" stopIfTrue="1">
      <formula>LEN(TRIM(F7))=0</formula>
    </cfRule>
  </conditionalFormatting>
  <printOptions horizontalCentered="1"/>
  <pageMargins left="0.25" right="0.25" top="0.5" bottom="0.25" header="0" footer="0"/>
  <pageSetup paperSize="9" scale="87" orientation="landscape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5E6D2-37AC-2B49-A69D-874127F11621}">
  <sheetPr>
    <pageSetUpPr fitToPage="1"/>
  </sheetPr>
  <dimension ref="B1:J17"/>
  <sheetViews>
    <sheetView view="pageBreakPreview" zoomScale="80" zoomScaleNormal="89" zoomScaleSheetLayoutView="80" workbookViewId="0">
      <selection activeCell="B1" sqref="B1"/>
    </sheetView>
  </sheetViews>
  <sheetFormatPr baseColWidth="10" defaultColWidth="8.83203125" defaultRowHeight="16"/>
  <cols>
    <col min="1" max="1" width="1.6640625" style="23" customWidth="1"/>
    <col min="2" max="2" width="4.6640625" style="23" customWidth="1"/>
    <col min="3" max="3" width="4.83203125" style="23" hidden="1" customWidth="1"/>
    <col min="4" max="10" width="23.33203125" style="23" customWidth="1"/>
    <col min="11" max="11" width="1.6640625" style="23" customWidth="1"/>
    <col min="12" max="16384" width="8.83203125" style="23"/>
  </cols>
  <sheetData>
    <row r="1" spans="2:10" ht="49" customHeight="1">
      <c r="B1" s="74" t="s">
        <v>475</v>
      </c>
      <c r="C1" s="74"/>
      <c r="D1" s="74"/>
      <c r="E1" s="74"/>
      <c r="F1" s="74"/>
      <c r="G1" s="74"/>
      <c r="H1" s="74"/>
      <c r="I1" s="74"/>
      <c r="J1" s="74"/>
    </row>
    <row r="2" spans="2:10" ht="17" thickBot="1"/>
    <row r="3" spans="2:10" ht="28" customHeight="1">
      <c r="B3" s="90"/>
      <c r="C3" s="68"/>
      <c r="D3" s="68"/>
      <c r="E3" s="68"/>
      <c r="F3" s="91" t="s">
        <v>479</v>
      </c>
      <c r="G3" s="68"/>
      <c r="H3" s="68"/>
      <c r="I3" s="68"/>
      <c r="J3" s="69"/>
    </row>
    <row r="4" spans="2:10" ht="28" hidden="1" customHeight="1">
      <c r="B4" s="80"/>
      <c r="C4" s="64" t="s">
        <v>304</v>
      </c>
      <c r="D4" s="65"/>
      <c r="E4" s="63"/>
      <c r="F4" s="26" cm="1">
        <f t="array" ref="F4:J4">_xlfn.SEQUENCE(1, COUNTA(5:5)-1, 14, 1)</f>
        <v>14</v>
      </c>
      <c r="G4" s="26">
        <v>15</v>
      </c>
      <c r="H4" s="26">
        <v>16</v>
      </c>
      <c r="I4" s="26">
        <v>17</v>
      </c>
      <c r="J4" s="27">
        <v>18</v>
      </c>
    </row>
    <row r="5" spans="2:10" ht="28" customHeight="1">
      <c r="B5" s="80"/>
      <c r="C5" s="61"/>
      <c r="D5" s="62" t="s">
        <v>1</v>
      </c>
      <c r="E5" s="63"/>
      <c r="F5" s="26">
        <v>35</v>
      </c>
      <c r="G5" s="26">
        <v>37.5</v>
      </c>
      <c r="H5" s="26">
        <v>40</v>
      </c>
      <c r="I5" s="26">
        <v>42.5</v>
      </c>
      <c r="J5" s="27">
        <v>45</v>
      </c>
    </row>
    <row r="6" spans="2:10" ht="28" customHeight="1" thickBot="1">
      <c r="B6" s="80"/>
      <c r="C6" s="67"/>
      <c r="D6" s="67"/>
      <c r="E6" s="25" t="s">
        <v>305</v>
      </c>
      <c r="F6" s="28">
        <v>13.75</v>
      </c>
      <c r="G6" s="28">
        <v>14.75</v>
      </c>
      <c r="H6" s="28">
        <v>15.75</v>
      </c>
      <c r="I6" s="28">
        <v>16.75</v>
      </c>
      <c r="J6" s="29">
        <v>17.75</v>
      </c>
    </row>
    <row r="7" spans="2:10" ht="59" customHeight="1">
      <c r="B7" s="101" t="s">
        <v>478</v>
      </c>
      <c r="C7" s="26" cm="1">
        <f t="array" ref="C7:C13">_xlfn.SEQUENCE(COUNTA(D:D)-1, 1, 14, 1)</f>
        <v>14</v>
      </c>
      <c r="D7" s="26">
        <v>37.5</v>
      </c>
      <c r="E7" s="27">
        <v>14.75</v>
      </c>
      <c r="F7" s="59" t="s">
        <v>415</v>
      </c>
      <c r="G7" s="30"/>
      <c r="H7" s="30"/>
      <c r="I7" s="30"/>
      <c r="J7" s="40"/>
    </row>
    <row r="8" spans="2:10" ht="59" customHeight="1">
      <c r="B8" s="102"/>
      <c r="C8" s="26">
        <v>15</v>
      </c>
      <c r="D8" s="26">
        <v>40</v>
      </c>
      <c r="E8" s="27">
        <v>15.75</v>
      </c>
      <c r="F8" s="34" t="s">
        <v>416</v>
      </c>
      <c r="G8" s="30" t="s">
        <v>417</v>
      </c>
      <c r="H8" s="30" t="s">
        <v>418</v>
      </c>
      <c r="I8" s="30"/>
      <c r="J8" s="40"/>
    </row>
    <row r="9" spans="2:10" ht="59" customHeight="1">
      <c r="B9" s="102"/>
      <c r="C9" s="26">
        <v>16</v>
      </c>
      <c r="D9" s="26">
        <v>43</v>
      </c>
      <c r="E9" s="27">
        <v>16.75</v>
      </c>
      <c r="F9" s="59" t="s">
        <v>419</v>
      </c>
      <c r="G9" s="30" t="s">
        <v>420</v>
      </c>
      <c r="H9" s="30" t="s">
        <v>421</v>
      </c>
      <c r="I9" s="30" t="s">
        <v>422</v>
      </c>
      <c r="J9" s="40" t="s">
        <v>423</v>
      </c>
    </row>
    <row r="10" spans="2:10" ht="59" customHeight="1">
      <c r="B10" s="102"/>
      <c r="C10" s="26">
        <v>17</v>
      </c>
      <c r="D10" s="26">
        <v>45</v>
      </c>
      <c r="E10" s="27">
        <v>17.75</v>
      </c>
      <c r="F10" s="59"/>
      <c r="G10" s="30" t="s">
        <v>424</v>
      </c>
      <c r="H10" s="30" t="s">
        <v>425</v>
      </c>
      <c r="I10" s="30" t="s">
        <v>426</v>
      </c>
      <c r="J10" s="40" t="s">
        <v>427</v>
      </c>
    </row>
    <row r="11" spans="2:10" ht="59" customHeight="1">
      <c r="B11" s="102"/>
      <c r="C11" s="26">
        <v>18</v>
      </c>
      <c r="D11" s="26">
        <v>48</v>
      </c>
      <c r="E11" s="27">
        <v>18.75</v>
      </c>
      <c r="F11" s="78"/>
      <c r="G11" s="79"/>
      <c r="H11" s="79" t="s">
        <v>428</v>
      </c>
      <c r="I11" s="79" t="s">
        <v>429</v>
      </c>
      <c r="J11" s="81" t="s">
        <v>430</v>
      </c>
    </row>
    <row r="12" spans="2:10" ht="59" hidden="1" customHeight="1">
      <c r="B12" s="102"/>
      <c r="C12" s="26">
        <v>19</v>
      </c>
      <c r="D12" s="26" t="s">
        <v>455</v>
      </c>
      <c r="E12" s="27" t="s">
        <v>455</v>
      </c>
      <c r="F12" s="78"/>
      <c r="G12" s="79"/>
      <c r="H12" s="79"/>
      <c r="I12" s="79"/>
      <c r="J12" s="81"/>
    </row>
    <row r="13" spans="2:10" ht="59" customHeight="1" thickBot="1">
      <c r="B13" s="103"/>
      <c r="C13" s="28">
        <v>20</v>
      </c>
      <c r="D13" s="28">
        <v>53</v>
      </c>
      <c r="E13" s="29">
        <v>20.75</v>
      </c>
      <c r="F13" s="72"/>
      <c r="G13" s="57"/>
      <c r="H13" s="57" t="s">
        <v>431</v>
      </c>
      <c r="I13" s="57" t="s">
        <v>432</v>
      </c>
      <c r="J13" s="73" t="s">
        <v>433</v>
      </c>
    </row>
    <row r="14" spans="2:10" ht="22">
      <c r="J14" s="24" t="s">
        <v>249</v>
      </c>
    </row>
    <row r="15" spans="2:10" ht="16" customHeight="1"/>
    <row r="16" spans="2:10" ht="80" customHeight="1"/>
    <row r="17" spans="2:2" ht="20" customHeight="1">
      <c r="B17" s="31" t="s">
        <v>495</v>
      </c>
    </row>
  </sheetData>
  <sheetProtection algorithmName="SHA-512" hashValue="WHGRl2BdzPYGxvUmu+RNAGbm44hw0DFT5Pw8fr41EfiQs1Q8aA0Cmj93Q9Hi9h4xCZyf66w540SeTHt4nQRVoA==" saltValue="ZTyiVva93GN+QVoi9hGNPA==" spinCount="100000" sheet="1" objects="1" scenarios="1"/>
  <mergeCells count="1">
    <mergeCell ref="B7:B13"/>
  </mergeCells>
  <phoneticPr fontId="1"/>
  <conditionalFormatting sqref="F7:J13">
    <cfRule type="containsBlanks" dxfId="3" priority="1" stopIfTrue="1">
      <formula>LEN(TRIM(F7))=0</formula>
    </cfRule>
  </conditionalFormatting>
  <printOptions horizontalCentered="1"/>
  <pageMargins left="0.25" right="0.25" top="0.5" bottom="0.25" header="0" footer="0"/>
  <pageSetup paperSize="9" scale="78" orientation="landscape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EA2A0-5906-6C4F-BC0A-B5E02BD526B5}">
  <sheetPr>
    <pageSetUpPr fitToPage="1"/>
  </sheetPr>
  <dimension ref="B1:J17"/>
  <sheetViews>
    <sheetView view="pageBreakPreview" zoomScale="80" zoomScaleNormal="89" zoomScaleSheetLayoutView="80" workbookViewId="0">
      <selection activeCell="B1" sqref="B1"/>
    </sheetView>
  </sheetViews>
  <sheetFormatPr baseColWidth="10" defaultColWidth="8.83203125" defaultRowHeight="16"/>
  <cols>
    <col min="1" max="1" width="1.6640625" style="23" customWidth="1"/>
    <col min="2" max="2" width="4.6640625" style="23" customWidth="1"/>
    <col min="3" max="3" width="4.83203125" style="23" customWidth="1"/>
    <col min="4" max="10" width="23.33203125" style="23" customWidth="1"/>
    <col min="11" max="11" width="1.6640625" style="23" customWidth="1"/>
    <col min="12" max="16384" width="8.83203125" style="23"/>
  </cols>
  <sheetData>
    <row r="1" spans="2:10" ht="49" customHeight="1">
      <c r="B1" s="74" t="s">
        <v>474</v>
      </c>
      <c r="C1" s="74"/>
      <c r="D1" s="74"/>
      <c r="E1" s="74"/>
      <c r="F1" s="74"/>
      <c r="G1" s="74"/>
      <c r="H1" s="74"/>
      <c r="I1" s="74"/>
      <c r="J1" s="74"/>
    </row>
    <row r="2" spans="2:10" ht="17" thickBot="1"/>
    <row r="3" spans="2:10" ht="28" customHeight="1">
      <c r="B3" s="90"/>
      <c r="C3" s="68"/>
      <c r="D3" s="68"/>
      <c r="E3" s="68"/>
      <c r="F3" s="91" t="s">
        <v>479</v>
      </c>
      <c r="G3" s="68"/>
      <c r="H3" s="68"/>
      <c r="I3" s="68"/>
      <c r="J3" s="69"/>
    </row>
    <row r="4" spans="2:10" ht="28" customHeight="1">
      <c r="B4" s="80"/>
      <c r="C4" s="64" t="s">
        <v>304</v>
      </c>
      <c r="D4" s="65"/>
      <c r="E4" s="63"/>
      <c r="F4" s="26" cm="1">
        <f t="array" ref="F4:J4">_xlfn.SEQUENCE(1, COUNTA(5:5)-1, 14, 1)</f>
        <v>14</v>
      </c>
      <c r="G4" s="26">
        <v>15</v>
      </c>
      <c r="H4" s="26">
        <v>16</v>
      </c>
      <c r="I4" s="26">
        <v>17</v>
      </c>
      <c r="J4" s="27">
        <v>18</v>
      </c>
    </row>
    <row r="5" spans="2:10" ht="28" customHeight="1">
      <c r="B5" s="80"/>
      <c r="C5" s="61"/>
      <c r="D5" s="62" t="s">
        <v>1</v>
      </c>
      <c r="E5" s="63"/>
      <c r="F5" s="26">
        <v>35</v>
      </c>
      <c r="G5" s="26">
        <v>37.5</v>
      </c>
      <c r="H5" s="26">
        <v>40</v>
      </c>
      <c r="I5" s="26">
        <v>42.5</v>
      </c>
      <c r="J5" s="27">
        <v>45</v>
      </c>
    </row>
    <row r="6" spans="2:10" ht="28" customHeight="1" thickBot="1">
      <c r="B6" s="80"/>
      <c r="C6" s="67"/>
      <c r="D6" s="67"/>
      <c r="E6" s="25" t="s">
        <v>305</v>
      </c>
      <c r="F6" s="28">
        <v>13.75</v>
      </c>
      <c r="G6" s="28">
        <v>14.75</v>
      </c>
      <c r="H6" s="28">
        <v>15.75</v>
      </c>
      <c r="I6" s="28">
        <v>16.75</v>
      </c>
      <c r="J6" s="29">
        <v>17.75</v>
      </c>
    </row>
    <row r="7" spans="2:10" ht="59" customHeight="1">
      <c r="B7" s="101" t="s">
        <v>478</v>
      </c>
      <c r="C7" s="26" cm="1">
        <f t="array" ref="C7:C13">_xlfn.SEQUENCE(COUNTA(D:D)-1, 1, 14, 1)</f>
        <v>14</v>
      </c>
      <c r="D7" s="26">
        <v>37.5</v>
      </c>
      <c r="E7" s="27">
        <v>14.75</v>
      </c>
      <c r="F7" s="55" t="s">
        <v>250</v>
      </c>
      <c r="G7" s="30"/>
      <c r="H7" s="30"/>
      <c r="I7" s="30"/>
      <c r="J7" s="40"/>
    </row>
    <row r="8" spans="2:10" ht="59" customHeight="1">
      <c r="B8" s="102"/>
      <c r="C8" s="26">
        <v>15</v>
      </c>
      <c r="D8" s="26">
        <v>40</v>
      </c>
      <c r="E8" s="27">
        <v>15.75</v>
      </c>
      <c r="F8" s="55" t="s">
        <v>251</v>
      </c>
      <c r="G8" s="30" t="s">
        <v>252</v>
      </c>
      <c r="H8" s="30" t="s">
        <v>253</v>
      </c>
      <c r="I8" s="30"/>
      <c r="J8" s="40"/>
    </row>
    <row r="9" spans="2:10" ht="59" customHeight="1">
      <c r="B9" s="102"/>
      <c r="C9" s="26">
        <v>16</v>
      </c>
      <c r="D9" s="26">
        <v>43</v>
      </c>
      <c r="E9" s="27">
        <v>16.75</v>
      </c>
      <c r="F9" s="55" t="s">
        <v>434</v>
      </c>
      <c r="G9" s="30" t="s">
        <v>435</v>
      </c>
      <c r="H9" s="30" t="s">
        <v>436</v>
      </c>
      <c r="I9" s="30" t="s">
        <v>437</v>
      </c>
      <c r="J9" s="40" t="s">
        <v>438</v>
      </c>
    </row>
    <row r="10" spans="2:10" ht="59" customHeight="1">
      <c r="B10" s="102"/>
      <c r="C10" s="26">
        <v>17</v>
      </c>
      <c r="D10" s="26">
        <v>45</v>
      </c>
      <c r="E10" s="27">
        <v>17.75</v>
      </c>
      <c r="F10" s="55"/>
      <c r="G10" s="30" t="s">
        <v>439</v>
      </c>
      <c r="H10" s="30" t="s">
        <v>440</v>
      </c>
      <c r="I10" s="30" t="s">
        <v>441</v>
      </c>
      <c r="J10" s="40" t="s">
        <v>442</v>
      </c>
    </row>
    <row r="11" spans="2:10" ht="59" customHeight="1">
      <c r="B11" s="102"/>
      <c r="C11" s="26">
        <v>18</v>
      </c>
      <c r="D11" s="26">
        <v>48</v>
      </c>
      <c r="E11" s="27">
        <v>18.75</v>
      </c>
      <c r="F11" s="85"/>
      <c r="G11" s="79"/>
      <c r="H11" s="79" t="s">
        <v>443</v>
      </c>
      <c r="I11" s="79" t="s">
        <v>444</v>
      </c>
      <c r="J11" s="81" t="s">
        <v>445</v>
      </c>
    </row>
    <row r="12" spans="2:10" ht="59" hidden="1" customHeight="1">
      <c r="B12" s="102"/>
      <c r="C12" s="26">
        <v>19</v>
      </c>
      <c r="D12" s="26" t="s">
        <v>455</v>
      </c>
      <c r="E12" s="27" t="s">
        <v>455</v>
      </c>
      <c r="F12" s="85"/>
      <c r="G12" s="79"/>
      <c r="H12" s="79"/>
      <c r="I12" s="79"/>
      <c r="J12" s="81"/>
    </row>
    <row r="13" spans="2:10" ht="59" customHeight="1" thickBot="1">
      <c r="B13" s="103"/>
      <c r="C13" s="76">
        <v>20</v>
      </c>
      <c r="D13" s="76">
        <v>53</v>
      </c>
      <c r="E13" s="82">
        <v>20.75</v>
      </c>
      <c r="F13" s="87"/>
      <c r="G13" s="77"/>
      <c r="H13" s="77" t="s">
        <v>446</v>
      </c>
      <c r="I13" s="77" t="s">
        <v>447</v>
      </c>
      <c r="J13" s="82" t="s">
        <v>448</v>
      </c>
    </row>
    <row r="14" spans="2:10" ht="22">
      <c r="J14" s="24" t="s">
        <v>249</v>
      </c>
    </row>
    <row r="15" spans="2:10" ht="16" customHeight="1"/>
    <row r="16" spans="2:10" ht="80" customHeight="1"/>
    <row r="17" spans="2:2" ht="20" customHeight="1">
      <c r="B17" s="31" t="s">
        <v>496</v>
      </c>
    </row>
  </sheetData>
  <sheetProtection algorithmName="SHA-512" hashValue="aMO8sVj3N3ECQVlAqo2mupkxNow85PvuPW9D7U04DW/i0oaVVBqUNM5fwMgsSKJe+5PlM2dusii96CCkwkp78g==" saltValue="rOJyTeGeJivWIMqSvGJnqA==" spinCount="100000" sheet="1" objects="1" scenarios="1"/>
  <mergeCells count="1">
    <mergeCell ref="B7:B13"/>
  </mergeCells>
  <phoneticPr fontId="1"/>
  <conditionalFormatting sqref="F7:J13">
    <cfRule type="containsBlanks" dxfId="2" priority="1" stopIfTrue="1">
      <formula>LEN(TRIM(F7))=0</formula>
    </cfRule>
  </conditionalFormatting>
  <printOptions horizontalCentered="1"/>
  <pageMargins left="0.25" right="0.25" top="0.5" bottom="0.25" header="0" footer="0"/>
  <pageSetup paperSize="9" scale="76" orientation="landscape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98628-73C0-B34C-A7D3-1EA41BFDCDF3}">
  <sheetPr>
    <pageSetUpPr fitToPage="1"/>
  </sheetPr>
  <dimension ref="B1:M16"/>
  <sheetViews>
    <sheetView view="pageBreakPreview" zoomScale="80" zoomScaleNormal="89" zoomScaleSheetLayoutView="80" workbookViewId="0">
      <selection activeCell="B1" sqref="B1"/>
    </sheetView>
  </sheetViews>
  <sheetFormatPr baseColWidth="10" defaultColWidth="8.83203125" defaultRowHeight="16"/>
  <cols>
    <col min="1" max="1" width="1.6640625" style="23" customWidth="1"/>
    <col min="2" max="2" width="4.6640625" style="23" customWidth="1"/>
    <col min="3" max="3" width="4.83203125" style="23" hidden="1" customWidth="1"/>
    <col min="4" max="13" width="23.33203125" style="23" customWidth="1"/>
    <col min="14" max="14" width="1.6640625" style="23" customWidth="1"/>
    <col min="15" max="16384" width="8.83203125" style="23"/>
  </cols>
  <sheetData>
    <row r="1" spans="2:13" ht="49">
      <c r="B1" s="74" t="s">
        <v>481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2:13" ht="17" thickBot="1"/>
    <row r="3" spans="2:13" ht="28" customHeight="1">
      <c r="B3" s="90"/>
      <c r="C3" s="68"/>
      <c r="D3" s="68"/>
      <c r="E3" s="68"/>
      <c r="F3" s="68" t="s">
        <v>479</v>
      </c>
      <c r="G3" s="68"/>
      <c r="H3" s="68"/>
      <c r="I3" s="68"/>
      <c r="J3" s="68"/>
      <c r="K3" s="68"/>
      <c r="L3" s="68"/>
      <c r="M3" s="69"/>
    </row>
    <row r="4" spans="2:13" ht="28" hidden="1" customHeight="1">
      <c r="B4" s="80"/>
      <c r="C4" s="64" t="s">
        <v>304</v>
      </c>
      <c r="D4" s="65"/>
      <c r="E4" s="63"/>
      <c r="F4" s="33">
        <v>6</v>
      </c>
      <c r="G4" s="26">
        <v>7</v>
      </c>
      <c r="H4" s="26">
        <v>8</v>
      </c>
      <c r="I4" s="26">
        <v>9</v>
      </c>
      <c r="J4" s="26">
        <v>10</v>
      </c>
      <c r="K4" s="26">
        <v>11</v>
      </c>
      <c r="L4" s="26">
        <v>12</v>
      </c>
      <c r="M4" s="27">
        <v>13</v>
      </c>
    </row>
    <row r="5" spans="2:13" ht="28" customHeight="1">
      <c r="B5" s="80"/>
      <c r="C5" s="61"/>
      <c r="D5" s="62" t="s">
        <v>1</v>
      </c>
      <c r="E5" s="63"/>
      <c r="F5" s="26">
        <v>29</v>
      </c>
      <c r="G5" s="26">
        <v>33.5</v>
      </c>
      <c r="H5" s="26">
        <v>37.5</v>
      </c>
      <c r="I5" s="26">
        <v>42</v>
      </c>
      <c r="J5" s="26">
        <v>46.5</v>
      </c>
      <c r="K5" s="26">
        <v>50.5</v>
      </c>
      <c r="L5" s="26">
        <v>55</v>
      </c>
      <c r="M5" s="27">
        <v>59.5</v>
      </c>
    </row>
    <row r="6" spans="2:13" ht="28" customHeight="1" thickBot="1">
      <c r="B6" s="80"/>
      <c r="C6" s="67"/>
      <c r="D6" s="61"/>
      <c r="E6" s="88" t="s">
        <v>305</v>
      </c>
      <c r="F6" s="28">
        <v>11.5</v>
      </c>
      <c r="G6" s="28">
        <v>13.25</v>
      </c>
      <c r="H6" s="28">
        <v>14.75</v>
      </c>
      <c r="I6" s="28">
        <v>16.5</v>
      </c>
      <c r="J6" s="28">
        <v>18.25</v>
      </c>
      <c r="K6" s="28">
        <v>20</v>
      </c>
      <c r="L6" s="28">
        <v>21.75</v>
      </c>
      <c r="M6" s="29">
        <v>23.5</v>
      </c>
    </row>
    <row r="7" spans="2:13" ht="59" customHeight="1">
      <c r="B7" s="104" t="s">
        <v>32</v>
      </c>
      <c r="C7" s="66" cm="1">
        <f t="array" ref="C7:C12">_xlfn.SEQUENCE(COUNTA(D:D)-1, 1, 6, 1)</f>
        <v>6</v>
      </c>
      <c r="D7" s="26">
        <v>29</v>
      </c>
      <c r="E7" s="27">
        <v>11.5</v>
      </c>
      <c r="F7" s="37" t="s">
        <v>254</v>
      </c>
      <c r="G7" s="41"/>
      <c r="H7" s="41"/>
      <c r="I7" s="41"/>
      <c r="J7" s="41"/>
      <c r="K7" s="41"/>
      <c r="L7" s="41"/>
      <c r="M7" s="42"/>
    </row>
    <row r="8" spans="2:13" ht="59" customHeight="1">
      <c r="B8" s="105"/>
      <c r="C8" s="26">
        <v>7</v>
      </c>
      <c r="D8" s="26">
        <v>33.5</v>
      </c>
      <c r="E8" s="27">
        <v>13.25</v>
      </c>
      <c r="F8" s="55" t="s">
        <v>255</v>
      </c>
      <c r="G8" s="34" t="s">
        <v>256</v>
      </c>
      <c r="H8" s="34" t="s">
        <v>259</v>
      </c>
      <c r="I8" s="39"/>
      <c r="J8" s="39"/>
      <c r="K8" s="43"/>
      <c r="L8" s="43"/>
      <c r="M8" s="45"/>
    </row>
    <row r="9" spans="2:13" ht="59" customHeight="1">
      <c r="B9" s="105"/>
      <c r="C9" s="26">
        <v>8</v>
      </c>
      <c r="D9" s="26">
        <v>37.5</v>
      </c>
      <c r="E9" s="27">
        <v>14.75</v>
      </c>
      <c r="F9" s="44"/>
      <c r="G9" s="34" t="s">
        <v>257</v>
      </c>
      <c r="H9" s="34" t="s">
        <v>260</v>
      </c>
      <c r="I9" s="34" t="s">
        <v>263</v>
      </c>
      <c r="J9" s="34" t="s">
        <v>273</v>
      </c>
      <c r="K9" s="43"/>
      <c r="L9" s="43"/>
      <c r="M9" s="45"/>
    </row>
    <row r="10" spans="2:13" ht="59" customHeight="1">
      <c r="B10" s="105"/>
      <c r="C10" s="26">
        <v>9</v>
      </c>
      <c r="D10" s="26">
        <v>42</v>
      </c>
      <c r="E10" s="27">
        <v>16.5</v>
      </c>
      <c r="F10" s="44"/>
      <c r="G10" s="34" t="s">
        <v>258</v>
      </c>
      <c r="H10" s="34" t="s">
        <v>261</v>
      </c>
      <c r="I10" s="34" t="s">
        <v>264</v>
      </c>
      <c r="J10" s="34" t="s">
        <v>272</v>
      </c>
      <c r="K10" s="34" t="s">
        <v>268</v>
      </c>
      <c r="L10" s="54" t="s">
        <v>274</v>
      </c>
      <c r="M10" s="45"/>
    </row>
    <row r="11" spans="2:13" ht="59" customHeight="1">
      <c r="B11" s="105"/>
      <c r="C11" s="26">
        <v>10</v>
      </c>
      <c r="D11" s="26">
        <v>46.5</v>
      </c>
      <c r="E11" s="27">
        <v>18.25</v>
      </c>
      <c r="F11" s="44"/>
      <c r="G11" s="43"/>
      <c r="H11" s="34" t="s">
        <v>262</v>
      </c>
      <c r="I11" s="34" t="s">
        <v>265</v>
      </c>
      <c r="J11" s="34" t="s">
        <v>271</v>
      </c>
      <c r="K11" s="34" t="s">
        <v>269</v>
      </c>
      <c r="L11" s="54" t="s">
        <v>275</v>
      </c>
      <c r="M11" s="93" t="s">
        <v>277</v>
      </c>
    </row>
    <row r="12" spans="2:13" ht="59" customHeight="1" thickBot="1">
      <c r="B12" s="106"/>
      <c r="C12" s="28">
        <v>11</v>
      </c>
      <c r="D12" s="28">
        <v>50.5</v>
      </c>
      <c r="E12" s="29">
        <v>20</v>
      </c>
      <c r="F12" s="56"/>
      <c r="G12" s="52"/>
      <c r="H12" s="52"/>
      <c r="I12" s="57" t="s">
        <v>266</v>
      </c>
      <c r="J12" s="57" t="s">
        <v>267</v>
      </c>
      <c r="K12" s="57" t="s">
        <v>270</v>
      </c>
      <c r="L12" s="97" t="s">
        <v>276</v>
      </c>
      <c r="M12" s="98" t="s">
        <v>278</v>
      </c>
    </row>
    <row r="13" spans="2:13" ht="22" customHeight="1">
      <c r="M13" s="24" t="s">
        <v>249</v>
      </c>
    </row>
    <row r="15" spans="2:13" ht="80" customHeight="1">
      <c r="L15" s="35"/>
      <c r="M15" s="35"/>
    </row>
    <row r="16" spans="2:13" ht="20" customHeight="1">
      <c r="B16" s="31" t="s">
        <v>497</v>
      </c>
      <c r="K16" s="35"/>
      <c r="L16" s="35"/>
      <c r="M16" s="35"/>
    </row>
  </sheetData>
  <sheetProtection algorithmName="SHA-512" hashValue="u4leJlgvhXozUlRyAxwwvLHmGKuOQEYKli8pRIm8wSI+vqEH3Rup4EU3uoZQHAvHXE3EFYeHEItgG/ezoQooiw==" saltValue="Z+8bypJZvkqLTSPA+pu77Q==" spinCount="100000" sheet="1" objects="1" scenarios="1"/>
  <mergeCells count="1">
    <mergeCell ref="B7:B12"/>
  </mergeCells>
  <phoneticPr fontId="1"/>
  <printOptions horizontalCentered="1"/>
  <pageMargins left="0.25" right="0.25" top="0.5" bottom="0.25" header="0" footer="0"/>
  <pageSetup paperSize="9" scale="55" orientation="landscape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039D8-AA06-CD4E-B28A-18CB7B4500F2}">
  <sheetPr>
    <pageSetUpPr fitToPage="1"/>
  </sheetPr>
  <dimension ref="B1:M16"/>
  <sheetViews>
    <sheetView view="pageBreakPreview" zoomScale="80" zoomScaleNormal="89" zoomScaleSheetLayoutView="80" workbookViewId="0">
      <selection activeCell="B1" sqref="B1"/>
    </sheetView>
  </sheetViews>
  <sheetFormatPr baseColWidth="10" defaultColWidth="8.83203125" defaultRowHeight="16"/>
  <cols>
    <col min="1" max="1" width="1.6640625" style="23" customWidth="1"/>
    <col min="2" max="2" width="4.6640625" style="23" customWidth="1"/>
    <col min="3" max="3" width="4.83203125" style="23" hidden="1" customWidth="1"/>
    <col min="4" max="13" width="23.33203125" style="23" customWidth="1"/>
    <col min="14" max="14" width="1.6640625" style="23" customWidth="1"/>
    <col min="15" max="16384" width="8.83203125" style="23"/>
  </cols>
  <sheetData>
    <row r="1" spans="2:13" ht="49">
      <c r="B1" s="74" t="s">
        <v>480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2:13" ht="17" thickBot="1"/>
    <row r="3" spans="2:13" ht="28" customHeight="1">
      <c r="B3" s="90"/>
      <c r="C3" s="68"/>
      <c r="D3" s="68"/>
      <c r="E3" s="99"/>
      <c r="F3" s="91" t="s">
        <v>482</v>
      </c>
      <c r="G3" s="68"/>
      <c r="H3" s="68"/>
      <c r="I3" s="68"/>
      <c r="J3" s="68"/>
      <c r="K3" s="68"/>
      <c r="L3" s="68"/>
      <c r="M3" s="69"/>
    </row>
    <row r="4" spans="2:13" ht="28" hidden="1" customHeight="1">
      <c r="B4" s="80"/>
      <c r="C4" s="64" t="s">
        <v>304</v>
      </c>
      <c r="D4" s="65"/>
      <c r="E4" s="63"/>
      <c r="F4" s="33">
        <v>6</v>
      </c>
      <c r="G4" s="26">
        <v>7</v>
      </c>
      <c r="H4" s="26">
        <v>8</v>
      </c>
      <c r="I4" s="26">
        <v>9</v>
      </c>
      <c r="J4" s="26">
        <v>10</v>
      </c>
      <c r="K4" s="26">
        <v>11</v>
      </c>
      <c r="L4" s="26">
        <v>12</v>
      </c>
      <c r="M4" s="27">
        <v>13</v>
      </c>
    </row>
    <row r="5" spans="2:13" ht="28" customHeight="1">
      <c r="B5" s="80"/>
      <c r="C5" s="61"/>
      <c r="D5" s="62" t="s">
        <v>1</v>
      </c>
      <c r="E5" s="63"/>
      <c r="F5" s="26">
        <v>29</v>
      </c>
      <c r="G5" s="26">
        <v>33.5</v>
      </c>
      <c r="H5" s="26">
        <v>37.5</v>
      </c>
      <c r="I5" s="26">
        <v>42</v>
      </c>
      <c r="J5" s="26">
        <v>46.5</v>
      </c>
      <c r="K5" s="26">
        <v>50.5</v>
      </c>
      <c r="L5" s="26">
        <v>55</v>
      </c>
      <c r="M5" s="27">
        <v>59.5</v>
      </c>
    </row>
    <row r="6" spans="2:13" ht="28" customHeight="1" thickBot="1">
      <c r="B6" s="100"/>
      <c r="C6" s="67"/>
      <c r="D6" s="61"/>
      <c r="E6" s="88" t="s">
        <v>305</v>
      </c>
      <c r="F6" s="28">
        <v>11.5</v>
      </c>
      <c r="G6" s="28">
        <v>13.25</v>
      </c>
      <c r="H6" s="28">
        <v>14.75</v>
      </c>
      <c r="I6" s="28">
        <v>16.5</v>
      </c>
      <c r="J6" s="28">
        <v>18.25</v>
      </c>
      <c r="K6" s="28">
        <v>20</v>
      </c>
      <c r="L6" s="28">
        <v>21.75</v>
      </c>
      <c r="M6" s="29">
        <v>23.5</v>
      </c>
    </row>
    <row r="7" spans="2:13" ht="59" customHeight="1">
      <c r="B7" s="107" t="s">
        <v>32</v>
      </c>
      <c r="C7" s="66" cm="1">
        <f t="array" ref="C7:C12">_xlfn.SEQUENCE(COUNTA(D:D)-1, 1, 6, 1)</f>
        <v>6</v>
      </c>
      <c r="D7" s="26">
        <v>29</v>
      </c>
      <c r="E7" s="27">
        <v>11.5</v>
      </c>
      <c r="F7" s="48"/>
      <c r="G7" s="49"/>
      <c r="H7" s="94"/>
      <c r="I7" s="49"/>
      <c r="J7" s="49"/>
      <c r="K7" s="49"/>
      <c r="L7" s="49"/>
      <c r="M7" s="50"/>
    </row>
    <row r="8" spans="2:13" ht="59" customHeight="1">
      <c r="B8" s="107"/>
      <c r="C8" s="26">
        <v>7</v>
      </c>
      <c r="D8" s="26">
        <v>33.5</v>
      </c>
      <c r="E8" s="27">
        <v>13.25</v>
      </c>
      <c r="F8" s="48"/>
      <c r="G8" s="30" t="s">
        <v>279</v>
      </c>
      <c r="H8" s="33" t="s">
        <v>281</v>
      </c>
      <c r="I8" s="46"/>
      <c r="J8" s="46"/>
      <c r="K8" s="46"/>
      <c r="L8" s="46"/>
      <c r="M8" s="47"/>
    </row>
    <row r="9" spans="2:13" ht="59" customHeight="1">
      <c r="B9" s="107"/>
      <c r="C9" s="26">
        <v>8</v>
      </c>
      <c r="D9" s="26">
        <v>37.5</v>
      </c>
      <c r="E9" s="27">
        <v>14.75</v>
      </c>
      <c r="F9" s="48"/>
      <c r="G9" s="30" t="s">
        <v>280</v>
      </c>
      <c r="H9" s="33" t="s">
        <v>282</v>
      </c>
      <c r="I9" s="30" t="s">
        <v>285</v>
      </c>
      <c r="J9" s="30" t="s">
        <v>289</v>
      </c>
      <c r="K9" s="46"/>
      <c r="L9" s="46"/>
      <c r="M9" s="47"/>
    </row>
    <row r="10" spans="2:13" ht="59" customHeight="1">
      <c r="B10" s="107"/>
      <c r="C10" s="26">
        <v>9</v>
      </c>
      <c r="D10" s="26">
        <v>42</v>
      </c>
      <c r="E10" s="27">
        <v>16.5</v>
      </c>
      <c r="F10" s="48"/>
      <c r="G10" s="46"/>
      <c r="H10" s="33" t="s">
        <v>283</v>
      </c>
      <c r="I10" s="30" t="s">
        <v>286</v>
      </c>
      <c r="J10" s="30" t="s">
        <v>290</v>
      </c>
      <c r="K10" s="30" t="s">
        <v>293</v>
      </c>
      <c r="L10" s="46"/>
      <c r="M10" s="47"/>
    </row>
    <row r="11" spans="2:13" ht="59" customHeight="1">
      <c r="B11" s="107"/>
      <c r="C11" s="26">
        <v>10</v>
      </c>
      <c r="D11" s="26">
        <v>46.5</v>
      </c>
      <c r="E11" s="27">
        <v>18.25</v>
      </c>
      <c r="F11" s="48"/>
      <c r="G11" s="46"/>
      <c r="H11" s="33" t="s">
        <v>284</v>
      </c>
      <c r="I11" s="30" t="s">
        <v>287</v>
      </c>
      <c r="J11" s="30" t="s">
        <v>291</v>
      </c>
      <c r="K11" s="30" t="s">
        <v>294</v>
      </c>
      <c r="L11" s="30" t="s">
        <v>296</v>
      </c>
      <c r="M11" s="40" t="s">
        <v>298</v>
      </c>
    </row>
    <row r="12" spans="2:13" ht="59" customHeight="1" thickBot="1">
      <c r="B12" s="108"/>
      <c r="C12" s="28">
        <v>11</v>
      </c>
      <c r="D12" s="28">
        <v>50.5</v>
      </c>
      <c r="E12" s="29">
        <v>20</v>
      </c>
      <c r="F12" s="58"/>
      <c r="G12" s="53"/>
      <c r="H12" s="89"/>
      <c r="I12" s="28" t="s">
        <v>288</v>
      </c>
      <c r="J12" s="28" t="s">
        <v>292</v>
      </c>
      <c r="K12" s="28" t="s">
        <v>295</v>
      </c>
      <c r="L12" s="28" t="s">
        <v>297</v>
      </c>
      <c r="M12" s="29" t="s">
        <v>299</v>
      </c>
    </row>
    <row r="13" spans="2:13" ht="22">
      <c r="M13" s="24" t="s">
        <v>249</v>
      </c>
    </row>
    <row r="15" spans="2:13" ht="80" customHeight="1">
      <c r="K15" s="35"/>
      <c r="L15" s="35"/>
      <c r="M15" s="35"/>
    </row>
    <row r="16" spans="2:13" ht="20" customHeight="1">
      <c r="B16" s="31" t="s">
        <v>498</v>
      </c>
      <c r="K16" s="35"/>
      <c r="L16" s="35"/>
      <c r="M16" s="35"/>
    </row>
  </sheetData>
  <sheetProtection algorithmName="SHA-512" hashValue="eoLenrrWCZDnaLEzAwE71xq4s/vyFgoT+q2erb7+/4O6FOLh8Vzx10e3qrz+x8LEIc2RxpK4prLy6Q9/hZrrDA==" saltValue="Wu9lRAr4fAY+/xubdXjMPA==" spinCount="100000" sheet="1" objects="1" scenarios="1"/>
  <mergeCells count="1">
    <mergeCell ref="B7:B12"/>
  </mergeCells>
  <phoneticPr fontId="1"/>
  <printOptions horizontalCentered="1"/>
  <pageMargins left="0.25" right="0.25" top="0.5" bottom="0.25" header="0" footer="0"/>
  <pageSetup paperSize="9" scale="55" orientation="landscape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F20A8-16B4-BA4D-85E9-7259DBA49A29}">
  <sheetPr>
    <pageSetUpPr fitToPage="1"/>
  </sheetPr>
  <dimension ref="B1:J13"/>
  <sheetViews>
    <sheetView view="pageBreakPreview" zoomScale="80" zoomScaleNormal="89" zoomScaleSheetLayoutView="80" workbookViewId="0">
      <selection activeCell="B1" sqref="B1"/>
    </sheetView>
  </sheetViews>
  <sheetFormatPr baseColWidth="10" defaultColWidth="8.83203125" defaultRowHeight="16"/>
  <cols>
    <col min="1" max="1" width="1.6640625" style="23" customWidth="1"/>
    <col min="2" max="2" width="4.6640625" style="23" customWidth="1"/>
    <col min="3" max="3" width="4.83203125" style="23" customWidth="1"/>
    <col min="4" max="8" width="23.33203125" style="23" customWidth="1"/>
    <col min="9" max="9" width="23.33203125" style="23" hidden="1" customWidth="1"/>
    <col min="10" max="10" width="23.33203125" style="23" customWidth="1"/>
    <col min="11" max="11" width="1.6640625" style="23" customWidth="1"/>
    <col min="12" max="16384" width="8.83203125" style="23"/>
  </cols>
  <sheetData>
    <row r="1" spans="2:10" ht="49" customHeight="1">
      <c r="B1" s="74" t="s">
        <v>473</v>
      </c>
      <c r="C1" s="74"/>
      <c r="D1" s="74"/>
      <c r="E1" s="74"/>
      <c r="F1" s="74"/>
      <c r="G1" s="74"/>
      <c r="H1" s="74"/>
      <c r="I1" s="74"/>
      <c r="J1" s="74"/>
    </row>
    <row r="2" spans="2:10" ht="17" thickBot="1"/>
    <row r="3" spans="2:10" ht="28" customHeight="1">
      <c r="B3" s="90"/>
      <c r="C3" s="68"/>
      <c r="D3" s="68"/>
      <c r="E3" s="68"/>
      <c r="F3" s="91" t="s">
        <v>479</v>
      </c>
      <c r="G3" s="68"/>
      <c r="H3" s="68"/>
      <c r="I3" s="68"/>
      <c r="J3" s="69"/>
    </row>
    <row r="4" spans="2:10" ht="28" customHeight="1">
      <c r="B4" s="80"/>
      <c r="C4" s="62"/>
      <c r="D4" s="65"/>
      <c r="E4" s="63"/>
      <c r="F4" s="26" cm="1">
        <f t="array" ref="F4:J4">_xlfn.SEQUENCE(1, COUNTA(5:5)-1, 16, 1)</f>
        <v>16</v>
      </c>
      <c r="G4" s="26">
        <v>17</v>
      </c>
      <c r="H4" s="26">
        <v>18</v>
      </c>
      <c r="I4" s="26">
        <v>19</v>
      </c>
      <c r="J4" s="27">
        <v>20</v>
      </c>
    </row>
    <row r="5" spans="2:10" ht="28" customHeight="1">
      <c r="B5" s="80"/>
      <c r="C5" s="61"/>
      <c r="D5" s="62" t="s">
        <v>1</v>
      </c>
      <c r="E5" s="63"/>
      <c r="F5" s="26">
        <v>41.5</v>
      </c>
      <c r="G5" s="26">
        <v>44</v>
      </c>
      <c r="H5" s="79">
        <v>46.5</v>
      </c>
      <c r="I5" s="79" t="s">
        <v>455</v>
      </c>
      <c r="J5" s="81">
        <v>51.5</v>
      </c>
    </row>
    <row r="6" spans="2:10" ht="28" customHeight="1" thickBot="1">
      <c r="B6" s="80"/>
      <c r="C6" s="67"/>
      <c r="D6" s="67"/>
      <c r="E6" s="25" t="s">
        <v>305</v>
      </c>
      <c r="F6" s="28">
        <v>16.25</v>
      </c>
      <c r="G6" s="28">
        <v>17.25</v>
      </c>
      <c r="H6" s="28">
        <v>18.25</v>
      </c>
      <c r="I6" s="28" t="s">
        <v>455</v>
      </c>
      <c r="J6" s="29">
        <v>20.25</v>
      </c>
    </row>
    <row r="7" spans="2:10" ht="59" customHeight="1">
      <c r="B7" s="101" t="s">
        <v>478</v>
      </c>
      <c r="C7" s="26" cm="1">
        <f t="array" ref="C7:C9">_xlfn.SEQUENCE(COUNTA(D:D)-1, 1, 16, 1)</f>
        <v>16</v>
      </c>
      <c r="D7" s="26">
        <v>41.5</v>
      </c>
      <c r="E7" s="27">
        <v>16.25</v>
      </c>
      <c r="F7" s="37" t="s">
        <v>449</v>
      </c>
      <c r="G7" s="83"/>
      <c r="H7" s="83" t="s">
        <v>450</v>
      </c>
      <c r="I7" s="83"/>
      <c r="J7" s="84"/>
    </row>
    <row r="8" spans="2:10" ht="59" customHeight="1">
      <c r="B8" s="102"/>
      <c r="C8" s="26">
        <v>17</v>
      </c>
      <c r="D8" s="26">
        <v>44</v>
      </c>
      <c r="E8" s="27">
        <v>17.25</v>
      </c>
      <c r="F8" s="55"/>
      <c r="G8" s="30" t="s">
        <v>451</v>
      </c>
      <c r="H8" s="30"/>
      <c r="I8" s="30"/>
      <c r="J8" s="40"/>
    </row>
    <row r="9" spans="2:10" ht="59" customHeight="1" thickBot="1">
      <c r="B9" s="103"/>
      <c r="C9" s="28">
        <v>18</v>
      </c>
      <c r="D9" s="28">
        <v>46.5</v>
      </c>
      <c r="E9" s="29">
        <v>18.25</v>
      </c>
      <c r="F9" s="86" t="s">
        <v>452</v>
      </c>
      <c r="G9" s="28"/>
      <c r="H9" s="28" t="s">
        <v>453</v>
      </c>
      <c r="I9" s="28"/>
      <c r="J9" s="29" t="s">
        <v>454</v>
      </c>
    </row>
    <row r="10" spans="2:10" ht="22">
      <c r="J10" s="24" t="s">
        <v>249</v>
      </c>
    </row>
    <row r="11" spans="2:10" ht="16" customHeight="1"/>
    <row r="12" spans="2:10" ht="80" customHeight="1"/>
    <row r="13" spans="2:10" ht="20" customHeight="1">
      <c r="B13" s="31" t="s">
        <v>500</v>
      </c>
    </row>
  </sheetData>
  <sheetProtection algorithmName="SHA-512" hashValue="Yng9C3a/s0R4S1F7p72qfQduxU7TQJQC2Cbroa5GTHGrtXfyCs610fAMWuAsP9M7ODHPRq6MhUaBhYisEvWRkw==" saltValue="qeTQtm1+dX4FwI14i/6F8A==" spinCount="100000" sheet="1" objects="1" scenarios="1"/>
  <mergeCells count="1">
    <mergeCell ref="B7:B9"/>
  </mergeCells>
  <phoneticPr fontId="1"/>
  <conditionalFormatting sqref="F7:J9">
    <cfRule type="containsBlanks" dxfId="1" priority="1" stopIfTrue="1">
      <formula>LEN(TRIM(F7))=0</formula>
    </cfRule>
  </conditionalFormatting>
  <printOptions horizontalCentered="1"/>
  <pageMargins left="0.25" right="0.25" top="0.5" bottom="0.25" header="0" footer="0"/>
  <pageSetup paperSize="9" scale="87" orientation="landscape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FD22B-00D0-CB47-BA4E-BB85F0EA6F28}">
  <sheetPr>
    <pageSetUpPr fitToPage="1"/>
  </sheetPr>
  <dimension ref="B1:M18"/>
  <sheetViews>
    <sheetView view="pageBreakPreview" zoomScale="80" zoomScaleNormal="89" zoomScaleSheetLayoutView="80" workbookViewId="0">
      <selection activeCell="B1" sqref="B1"/>
    </sheetView>
  </sheetViews>
  <sheetFormatPr baseColWidth="10" defaultColWidth="8.83203125" defaultRowHeight="16"/>
  <cols>
    <col min="1" max="1" width="1.6640625" style="23" customWidth="1"/>
    <col min="2" max="2" width="4.6640625" style="23" customWidth="1"/>
    <col min="3" max="3" width="4.83203125" style="23" customWidth="1"/>
    <col min="4" max="13" width="23.33203125" style="23" customWidth="1"/>
    <col min="14" max="14" width="1.6640625" style="23" customWidth="1"/>
    <col min="15" max="16384" width="8.83203125" style="23"/>
  </cols>
  <sheetData>
    <row r="1" spans="2:13" ht="49" customHeight="1">
      <c r="B1" s="74" t="s">
        <v>472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2:13" ht="17" thickBot="1"/>
    <row r="3" spans="2:13" ht="28" customHeight="1">
      <c r="B3" s="90"/>
      <c r="C3" s="68"/>
      <c r="D3" s="68"/>
      <c r="E3" s="68"/>
      <c r="F3" s="91" t="s">
        <v>479</v>
      </c>
      <c r="G3" s="68"/>
      <c r="H3" s="68"/>
      <c r="I3" s="68"/>
      <c r="J3" s="69"/>
      <c r="K3" s="69"/>
      <c r="L3" s="69"/>
      <c r="M3" s="69"/>
    </row>
    <row r="4" spans="2:13" ht="28" customHeight="1">
      <c r="B4" s="80"/>
      <c r="C4" s="64" t="s">
        <v>304</v>
      </c>
      <c r="D4" s="65"/>
      <c r="E4" s="63"/>
      <c r="F4" s="26" cm="1">
        <f t="array" ref="F4:M4">_xlfn.SEQUENCE(1, COUNTA(5:5)-1, 13, 1)</f>
        <v>13</v>
      </c>
      <c r="G4" s="26">
        <v>14</v>
      </c>
      <c r="H4" s="26">
        <v>15</v>
      </c>
      <c r="I4" s="26">
        <v>16</v>
      </c>
      <c r="J4" s="26">
        <v>17</v>
      </c>
      <c r="K4" s="26">
        <v>18</v>
      </c>
      <c r="L4" s="26">
        <v>19</v>
      </c>
      <c r="M4" s="27">
        <v>20</v>
      </c>
    </row>
    <row r="5" spans="2:13" ht="28" customHeight="1">
      <c r="B5" s="80"/>
      <c r="C5" s="61"/>
      <c r="D5" s="62" t="s">
        <v>1</v>
      </c>
      <c r="E5" s="63"/>
      <c r="F5" s="79">
        <v>33</v>
      </c>
      <c r="G5" s="79">
        <v>35.5</v>
      </c>
      <c r="H5" s="79">
        <v>38</v>
      </c>
      <c r="I5" s="79">
        <v>40.5</v>
      </c>
      <c r="J5" s="79">
        <v>43</v>
      </c>
      <c r="K5" s="79">
        <v>45.5</v>
      </c>
      <c r="L5" s="79">
        <v>48.5</v>
      </c>
      <c r="M5" s="81">
        <v>51</v>
      </c>
    </row>
    <row r="6" spans="2:13" ht="28" customHeight="1" thickBot="1">
      <c r="B6" s="80"/>
      <c r="C6" s="67"/>
      <c r="D6" s="67"/>
      <c r="E6" s="25" t="s">
        <v>305</v>
      </c>
      <c r="F6" s="57">
        <v>13</v>
      </c>
      <c r="G6" s="57">
        <v>14</v>
      </c>
      <c r="H6" s="57">
        <v>15</v>
      </c>
      <c r="I6" s="57">
        <v>16</v>
      </c>
      <c r="J6" s="57">
        <v>17</v>
      </c>
      <c r="K6" s="57">
        <v>18</v>
      </c>
      <c r="L6" s="57">
        <v>19</v>
      </c>
      <c r="M6" s="73">
        <v>20</v>
      </c>
    </row>
    <row r="7" spans="2:13" ht="59" customHeight="1">
      <c r="B7" s="101" t="s">
        <v>32</v>
      </c>
      <c r="C7" s="66" cm="1">
        <f t="array" ref="C7:C14">_xlfn.SEQUENCE(COUNTA(D:D)-1, 1, 13, 1)</f>
        <v>13</v>
      </c>
      <c r="D7" s="66">
        <v>33</v>
      </c>
      <c r="E7" s="51">
        <v>13</v>
      </c>
      <c r="F7" s="60" t="s">
        <v>201</v>
      </c>
      <c r="G7" s="70"/>
      <c r="H7" s="70"/>
      <c r="I7" s="70"/>
      <c r="J7" s="70"/>
      <c r="K7" s="70"/>
      <c r="L7" s="70"/>
      <c r="M7" s="71"/>
    </row>
    <row r="8" spans="2:13" ht="59" customHeight="1">
      <c r="B8" s="102"/>
      <c r="C8" s="26">
        <v>14</v>
      </c>
      <c r="D8" s="79">
        <v>35.5</v>
      </c>
      <c r="E8" s="27">
        <v>14</v>
      </c>
      <c r="F8" s="59"/>
      <c r="G8" s="30" t="s">
        <v>456</v>
      </c>
      <c r="H8" s="30"/>
      <c r="I8" s="30"/>
      <c r="J8" s="30"/>
      <c r="K8" s="30"/>
      <c r="L8" s="30"/>
      <c r="M8" s="40"/>
    </row>
    <row r="9" spans="2:13" ht="59" customHeight="1">
      <c r="B9" s="102"/>
      <c r="C9" s="26">
        <v>15</v>
      </c>
      <c r="D9" s="26">
        <v>38</v>
      </c>
      <c r="E9" s="27">
        <v>15</v>
      </c>
      <c r="F9" s="34" t="s">
        <v>202</v>
      </c>
      <c r="G9" s="30"/>
      <c r="H9" s="30" t="s">
        <v>457</v>
      </c>
      <c r="I9" s="30"/>
      <c r="J9" s="30"/>
      <c r="K9" s="30"/>
      <c r="L9" s="30"/>
      <c r="M9" s="40"/>
    </row>
    <row r="10" spans="2:13" ht="59" customHeight="1">
      <c r="B10" s="102"/>
      <c r="C10" s="26">
        <v>16</v>
      </c>
      <c r="D10" s="26">
        <v>40.5</v>
      </c>
      <c r="E10" s="27">
        <v>16</v>
      </c>
      <c r="F10" s="59"/>
      <c r="G10" s="30" t="s">
        <v>458</v>
      </c>
      <c r="H10" s="30"/>
      <c r="I10" s="30" t="s">
        <v>459</v>
      </c>
      <c r="J10" s="30"/>
      <c r="K10" s="30" t="s">
        <v>460</v>
      </c>
      <c r="L10" s="30"/>
      <c r="M10" s="40"/>
    </row>
    <row r="11" spans="2:13" ht="59" customHeight="1">
      <c r="B11" s="102"/>
      <c r="C11" s="26">
        <v>17</v>
      </c>
      <c r="D11" s="26">
        <v>43</v>
      </c>
      <c r="E11" s="27">
        <v>17</v>
      </c>
      <c r="F11" s="59"/>
      <c r="G11" s="30"/>
      <c r="H11" s="30" t="s">
        <v>461</v>
      </c>
      <c r="I11" s="30"/>
      <c r="J11" s="30" t="s">
        <v>462</v>
      </c>
      <c r="K11" s="30"/>
      <c r="L11" s="30" t="s">
        <v>463</v>
      </c>
      <c r="M11" s="40" t="s">
        <v>464</v>
      </c>
    </row>
    <row r="12" spans="2:13" ht="59" customHeight="1">
      <c r="B12" s="102"/>
      <c r="C12" s="26">
        <v>18</v>
      </c>
      <c r="D12" s="26">
        <v>45.5</v>
      </c>
      <c r="E12" s="27">
        <v>18</v>
      </c>
      <c r="F12" s="78"/>
      <c r="G12" s="79"/>
      <c r="H12" s="79"/>
      <c r="I12" s="79" t="s">
        <v>465</v>
      </c>
      <c r="J12" s="79" t="s">
        <v>466</v>
      </c>
      <c r="K12" s="79" t="s">
        <v>467</v>
      </c>
      <c r="L12" s="79"/>
      <c r="M12" s="81" t="s">
        <v>468</v>
      </c>
    </row>
    <row r="13" spans="2:13" ht="59" customHeight="1">
      <c r="B13" s="102"/>
      <c r="C13" s="26">
        <v>19</v>
      </c>
      <c r="D13" s="26">
        <v>48.5</v>
      </c>
      <c r="E13" s="27">
        <v>19</v>
      </c>
      <c r="F13" s="78"/>
      <c r="G13" s="79"/>
      <c r="H13" s="79"/>
      <c r="I13" s="79"/>
      <c r="J13" s="79"/>
      <c r="K13" s="79"/>
      <c r="L13" s="79" t="s">
        <v>469</v>
      </c>
      <c r="M13" s="81"/>
    </row>
    <row r="14" spans="2:13" ht="59" customHeight="1" thickBot="1">
      <c r="B14" s="103"/>
      <c r="C14" s="28">
        <v>20</v>
      </c>
      <c r="D14" s="28">
        <v>51</v>
      </c>
      <c r="E14" s="29">
        <v>20</v>
      </c>
      <c r="F14" s="72"/>
      <c r="G14" s="57"/>
      <c r="H14" s="57"/>
      <c r="I14" s="57"/>
      <c r="J14" s="57" t="s">
        <v>470</v>
      </c>
      <c r="K14" s="57" t="s">
        <v>471</v>
      </c>
      <c r="L14" s="57"/>
      <c r="M14" s="73"/>
    </row>
    <row r="15" spans="2:13" ht="22">
      <c r="J15" s="24"/>
      <c r="K15" s="24"/>
      <c r="L15" s="24"/>
      <c r="M15" s="24" t="s">
        <v>249</v>
      </c>
    </row>
    <row r="16" spans="2:13" ht="16" customHeight="1"/>
    <row r="17" spans="2:2" ht="80" customHeight="1"/>
    <row r="18" spans="2:2" ht="20" customHeight="1">
      <c r="B18" s="31" t="s">
        <v>499</v>
      </c>
    </row>
  </sheetData>
  <sheetProtection algorithmName="SHA-512" hashValue="BRKsyFlnU2J1WBJ9hdh6hmJKlZPBNiRFrVYyt5REeq4UKra/RlM1HXOpJ3oN9FAJKFz31CFklWyRsnONoyvSRQ==" saltValue="fe2dOhnVDvfMb/mD93skuA==" spinCount="100000" sheet="1" objects="1" scenarios="1"/>
  <mergeCells count="1">
    <mergeCell ref="B7:B14"/>
  </mergeCells>
  <phoneticPr fontId="1"/>
  <conditionalFormatting sqref="F7:M14">
    <cfRule type="containsBlanks" dxfId="0" priority="1" stopIfTrue="1">
      <formula>LEN(TRIM(F7))=0</formula>
    </cfRule>
  </conditionalFormatting>
  <printOptions horizontalCentered="1"/>
  <pageMargins left="0.25" right="0.25" top="0.5" bottom="0.25" header="0" footer="0"/>
  <pageSetup paperSize="9" scale="54" orientation="landscape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7995D-CD92-9D46-906D-90DDB4F456E5}">
  <dimension ref="A1:N216"/>
  <sheetViews>
    <sheetView zoomScale="89" zoomScaleNormal="89" workbookViewId="0">
      <selection sqref="A1:N23"/>
    </sheetView>
  </sheetViews>
  <sheetFormatPr baseColWidth="10" defaultColWidth="8.83203125" defaultRowHeight="18"/>
  <cols>
    <col min="1" max="2" width="3.5" customWidth="1"/>
    <col min="3" max="3" width="4.6640625" customWidth="1"/>
    <col min="4" max="15" width="15.6640625" customWidth="1"/>
  </cols>
  <sheetData>
    <row r="1" spans="1:14" ht="19" thickBot="1">
      <c r="A1" s="109" t="s">
        <v>66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</row>
    <row r="2" spans="1:14">
      <c r="A2" s="110"/>
      <c r="B2" s="113" t="s">
        <v>31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5"/>
    </row>
    <row r="3" spans="1:14">
      <c r="A3" s="111"/>
      <c r="B3" s="116" t="s">
        <v>0</v>
      </c>
      <c r="C3" s="116"/>
      <c r="D3" s="10">
        <v>5</v>
      </c>
      <c r="E3" s="9">
        <v>6</v>
      </c>
      <c r="F3" s="9">
        <v>7</v>
      </c>
      <c r="G3" s="9">
        <v>8</v>
      </c>
      <c r="H3" s="9">
        <v>9</v>
      </c>
      <c r="I3" s="9">
        <v>10</v>
      </c>
      <c r="J3" s="9">
        <v>11</v>
      </c>
      <c r="K3" s="9">
        <v>12</v>
      </c>
      <c r="L3" s="9">
        <v>13</v>
      </c>
      <c r="M3" s="9">
        <v>14</v>
      </c>
      <c r="N3" s="7">
        <v>15</v>
      </c>
    </row>
    <row r="4" spans="1:14">
      <c r="A4" s="111"/>
      <c r="B4" s="116" t="s">
        <v>1</v>
      </c>
      <c r="C4" s="116"/>
      <c r="D4" s="10">
        <v>25.5</v>
      </c>
      <c r="E4" s="9" t="s">
        <v>3</v>
      </c>
      <c r="F4" s="9">
        <v>33</v>
      </c>
      <c r="G4" s="9" t="s">
        <v>4</v>
      </c>
      <c r="H4" s="9" t="s">
        <v>5</v>
      </c>
      <c r="I4" s="9" t="s">
        <v>6</v>
      </c>
      <c r="J4" s="9" t="s">
        <v>7</v>
      </c>
      <c r="K4" s="9">
        <v>56</v>
      </c>
      <c r="L4" s="9" t="s">
        <v>8</v>
      </c>
      <c r="M4" s="9">
        <v>63.5</v>
      </c>
      <c r="N4" s="7" t="s">
        <v>9</v>
      </c>
    </row>
    <row r="5" spans="1:14" ht="19" thickBot="1">
      <c r="A5" s="112"/>
      <c r="B5" s="117" t="s">
        <v>2</v>
      </c>
      <c r="C5" s="118"/>
      <c r="D5" s="11">
        <v>10</v>
      </c>
      <c r="E5" s="2" t="s">
        <v>16</v>
      </c>
      <c r="F5" s="1">
        <v>13</v>
      </c>
      <c r="G5" s="1" t="s">
        <v>10</v>
      </c>
      <c r="H5" s="1" t="s">
        <v>11</v>
      </c>
      <c r="I5" s="1" t="s">
        <v>12</v>
      </c>
      <c r="J5" s="1" t="s">
        <v>13</v>
      </c>
      <c r="K5" s="1">
        <v>22</v>
      </c>
      <c r="L5" s="1" t="s">
        <v>14</v>
      </c>
      <c r="M5" s="1">
        <v>25</v>
      </c>
      <c r="N5" s="8" t="s">
        <v>15</v>
      </c>
    </row>
    <row r="6" spans="1:14" ht="18" customHeight="1">
      <c r="A6" s="119" t="s">
        <v>32</v>
      </c>
      <c r="B6" s="122" t="s">
        <v>69</v>
      </c>
      <c r="C6" s="125">
        <v>6</v>
      </c>
      <c r="D6" s="127"/>
      <c r="E6" s="4" t="s">
        <v>17</v>
      </c>
      <c r="F6" s="129"/>
      <c r="G6" s="129"/>
      <c r="H6" s="129"/>
      <c r="I6" s="129"/>
      <c r="J6" s="129"/>
      <c r="K6" s="129"/>
      <c r="L6" s="129"/>
      <c r="M6" s="129"/>
      <c r="N6" s="137"/>
    </row>
    <row r="7" spans="1:14">
      <c r="A7" s="120"/>
      <c r="B7" s="123"/>
      <c r="C7" s="126"/>
      <c r="D7" s="128"/>
      <c r="E7" s="13">
        <v>47000</v>
      </c>
      <c r="F7" s="130"/>
      <c r="G7" s="130"/>
      <c r="H7" s="130"/>
      <c r="I7" s="130"/>
      <c r="J7" s="130"/>
      <c r="K7" s="130"/>
      <c r="L7" s="130"/>
      <c r="M7" s="130"/>
      <c r="N7" s="136"/>
    </row>
    <row r="8" spans="1:14">
      <c r="A8" s="120"/>
      <c r="B8" s="123"/>
      <c r="C8" s="126">
        <v>7</v>
      </c>
      <c r="D8" s="131"/>
      <c r="E8" s="14" t="s">
        <v>18</v>
      </c>
      <c r="F8" s="3" t="s">
        <v>19</v>
      </c>
      <c r="G8" s="3" t="s">
        <v>22</v>
      </c>
      <c r="H8" s="132"/>
      <c r="I8" s="132"/>
      <c r="J8" s="132"/>
      <c r="K8" s="132"/>
      <c r="L8" s="132"/>
      <c r="M8" s="132"/>
      <c r="N8" s="135"/>
    </row>
    <row r="9" spans="1:14">
      <c r="A9" s="120"/>
      <c r="B9" s="123"/>
      <c r="C9" s="126"/>
      <c r="D9" s="128"/>
      <c r="E9" s="13">
        <v>47000</v>
      </c>
      <c r="F9" s="12">
        <v>47000</v>
      </c>
      <c r="G9" s="12">
        <v>47000</v>
      </c>
      <c r="H9" s="130"/>
      <c r="I9" s="130"/>
      <c r="J9" s="130"/>
      <c r="K9" s="130"/>
      <c r="L9" s="130"/>
      <c r="M9" s="130"/>
      <c r="N9" s="136"/>
    </row>
    <row r="10" spans="1:14">
      <c r="A10" s="120"/>
      <c r="B10" s="123"/>
      <c r="C10" s="126">
        <v>8</v>
      </c>
      <c r="D10" s="131"/>
      <c r="E10" s="132"/>
      <c r="F10" s="3" t="s">
        <v>243</v>
      </c>
      <c r="G10" s="3" t="s">
        <v>23</v>
      </c>
      <c r="H10" s="3" t="s">
        <v>26</v>
      </c>
      <c r="I10" s="3" t="s">
        <v>33</v>
      </c>
      <c r="J10" s="3" t="s">
        <v>39</v>
      </c>
      <c r="K10" s="3" t="s">
        <v>46</v>
      </c>
      <c r="L10" s="3" t="s">
        <v>60</v>
      </c>
      <c r="M10" s="3" t="s">
        <v>59</v>
      </c>
      <c r="N10" s="135"/>
    </row>
    <row r="11" spans="1:14">
      <c r="A11" s="120"/>
      <c r="B11" s="123"/>
      <c r="C11" s="126"/>
      <c r="D11" s="128"/>
      <c r="E11" s="130"/>
      <c r="F11" s="12">
        <v>47000</v>
      </c>
      <c r="G11" s="12">
        <v>47000</v>
      </c>
      <c r="H11" s="12">
        <v>47000</v>
      </c>
      <c r="I11" s="12">
        <v>47000</v>
      </c>
      <c r="J11" s="12">
        <v>47000</v>
      </c>
      <c r="K11" s="12">
        <v>71000</v>
      </c>
      <c r="L11" s="12">
        <v>71000</v>
      </c>
      <c r="M11" s="12">
        <v>71000</v>
      </c>
      <c r="N11" s="136"/>
    </row>
    <row r="12" spans="1:14">
      <c r="A12" s="120"/>
      <c r="B12" s="123"/>
      <c r="C12" s="126">
        <v>9</v>
      </c>
      <c r="D12" s="133"/>
      <c r="E12" s="133"/>
      <c r="F12" s="3" t="s">
        <v>20</v>
      </c>
      <c r="G12" s="3" t="s">
        <v>24</v>
      </c>
      <c r="H12" s="3" t="s">
        <v>27</v>
      </c>
      <c r="I12" s="3" t="s">
        <v>34</v>
      </c>
      <c r="J12" s="3" t="s">
        <v>40</v>
      </c>
      <c r="K12" s="3" t="s">
        <v>47</v>
      </c>
      <c r="L12" s="3" t="s">
        <v>53</v>
      </c>
      <c r="M12" s="3" t="s">
        <v>61</v>
      </c>
      <c r="N12" s="135"/>
    </row>
    <row r="13" spans="1:14">
      <c r="A13" s="120"/>
      <c r="B13" s="123"/>
      <c r="C13" s="126"/>
      <c r="D13" s="134"/>
      <c r="E13" s="134"/>
      <c r="F13" s="12">
        <v>47000</v>
      </c>
      <c r="G13" s="12">
        <v>47000</v>
      </c>
      <c r="H13" s="12">
        <v>47000</v>
      </c>
      <c r="I13" s="12">
        <v>47000</v>
      </c>
      <c r="J13" s="12">
        <v>47000</v>
      </c>
      <c r="K13" s="12">
        <v>71000</v>
      </c>
      <c r="L13" s="12">
        <v>71000</v>
      </c>
      <c r="M13" s="12">
        <v>71000</v>
      </c>
      <c r="N13" s="136"/>
    </row>
    <row r="14" spans="1:14">
      <c r="A14" s="120"/>
      <c r="B14" s="123"/>
      <c r="C14" s="126">
        <v>10</v>
      </c>
      <c r="D14" s="131"/>
      <c r="E14" s="133"/>
      <c r="F14" s="3" t="s">
        <v>21</v>
      </c>
      <c r="G14" s="3" t="s">
        <v>25</v>
      </c>
      <c r="H14" s="3" t="s">
        <v>28</v>
      </c>
      <c r="I14" s="3" t="s">
        <v>35</v>
      </c>
      <c r="J14" s="3" t="s">
        <v>41</v>
      </c>
      <c r="K14" s="3" t="s">
        <v>48</v>
      </c>
      <c r="L14" s="3" t="s">
        <v>54</v>
      </c>
      <c r="M14" s="3" t="s">
        <v>62</v>
      </c>
      <c r="N14" s="135"/>
    </row>
    <row r="15" spans="1:14">
      <c r="A15" s="120"/>
      <c r="B15" s="123"/>
      <c r="C15" s="126"/>
      <c r="D15" s="128"/>
      <c r="E15" s="134"/>
      <c r="F15" s="12">
        <v>47000</v>
      </c>
      <c r="G15" s="12">
        <v>47000</v>
      </c>
      <c r="H15" s="12">
        <v>47000</v>
      </c>
      <c r="I15" s="12">
        <v>47000</v>
      </c>
      <c r="J15" s="12">
        <v>47000</v>
      </c>
      <c r="K15" s="12">
        <v>71000</v>
      </c>
      <c r="L15" s="12">
        <v>71000</v>
      </c>
      <c r="M15" s="12">
        <v>71000</v>
      </c>
      <c r="N15" s="136"/>
    </row>
    <row r="16" spans="1:14">
      <c r="A16" s="120"/>
      <c r="B16" s="123"/>
      <c r="C16" s="126">
        <v>11</v>
      </c>
      <c r="D16" s="131"/>
      <c r="E16" s="133"/>
      <c r="F16" s="132"/>
      <c r="G16" s="132"/>
      <c r="H16" s="3" t="s">
        <v>29</v>
      </c>
      <c r="I16" s="3" t="s">
        <v>36</v>
      </c>
      <c r="J16" s="3" t="s">
        <v>42</v>
      </c>
      <c r="K16" s="3" t="s">
        <v>49</v>
      </c>
      <c r="L16" s="3" t="s">
        <v>55</v>
      </c>
      <c r="M16" s="3" t="s">
        <v>63</v>
      </c>
      <c r="N16" s="135"/>
    </row>
    <row r="17" spans="1:14">
      <c r="A17" s="120"/>
      <c r="B17" s="123"/>
      <c r="C17" s="126"/>
      <c r="D17" s="128"/>
      <c r="E17" s="134"/>
      <c r="F17" s="130"/>
      <c r="G17" s="130"/>
      <c r="H17" s="12">
        <v>47000</v>
      </c>
      <c r="I17" s="12">
        <v>47000</v>
      </c>
      <c r="J17" s="12">
        <v>47000</v>
      </c>
      <c r="K17" s="12">
        <v>71000</v>
      </c>
      <c r="L17" s="12">
        <v>71000</v>
      </c>
      <c r="M17" s="12">
        <v>71000</v>
      </c>
      <c r="N17" s="136"/>
    </row>
    <row r="18" spans="1:14">
      <c r="A18" s="120"/>
      <c r="B18" s="123"/>
      <c r="C18" s="126">
        <v>12</v>
      </c>
      <c r="D18" s="131"/>
      <c r="E18" s="133"/>
      <c r="F18" s="132"/>
      <c r="G18" s="132"/>
      <c r="H18" s="3" t="s">
        <v>30</v>
      </c>
      <c r="I18" s="3" t="s">
        <v>37</v>
      </c>
      <c r="J18" s="3" t="s">
        <v>43</v>
      </c>
      <c r="K18" s="3" t="s">
        <v>50</v>
      </c>
      <c r="L18" s="3" t="s">
        <v>56</v>
      </c>
      <c r="M18" s="3" t="s">
        <v>64</v>
      </c>
      <c r="N18" s="135"/>
    </row>
    <row r="19" spans="1:14">
      <c r="A19" s="120"/>
      <c r="B19" s="123"/>
      <c r="C19" s="126"/>
      <c r="D19" s="128"/>
      <c r="E19" s="134"/>
      <c r="F19" s="130"/>
      <c r="G19" s="130"/>
      <c r="H19" s="12">
        <v>47000</v>
      </c>
      <c r="I19" s="12">
        <v>47000</v>
      </c>
      <c r="J19" s="12">
        <v>47000</v>
      </c>
      <c r="K19" s="12">
        <v>71000</v>
      </c>
      <c r="L19" s="12">
        <v>71000</v>
      </c>
      <c r="M19" s="12">
        <v>71000</v>
      </c>
      <c r="N19" s="136"/>
    </row>
    <row r="20" spans="1:14">
      <c r="A20" s="120"/>
      <c r="B20" s="123"/>
      <c r="C20" s="126">
        <v>13</v>
      </c>
      <c r="D20" s="131"/>
      <c r="E20" s="133"/>
      <c r="F20" s="132"/>
      <c r="G20" s="132"/>
      <c r="H20" s="132"/>
      <c r="I20" s="3" t="s">
        <v>38</v>
      </c>
      <c r="J20" s="3" t="s">
        <v>44</v>
      </c>
      <c r="K20" s="3" t="s">
        <v>51</v>
      </c>
      <c r="L20" s="3" t="s">
        <v>57</v>
      </c>
      <c r="M20" s="3" t="s">
        <v>65</v>
      </c>
      <c r="N20" s="135"/>
    </row>
    <row r="21" spans="1:14">
      <c r="A21" s="120"/>
      <c r="B21" s="123"/>
      <c r="C21" s="126"/>
      <c r="D21" s="128"/>
      <c r="E21" s="134"/>
      <c r="F21" s="130"/>
      <c r="G21" s="130"/>
      <c r="H21" s="130"/>
      <c r="I21" s="12">
        <v>47000</v>
      </c>
      <c r="J21" s="12">
        <v>47000</v>
      </c>
      <c r="K21" s="12">
        <v>71000</v>
      </c>
      <c r="L21" s="12">
        <v>71000</v>
      </c>
      <c r="M21" s="12">
        <v>71000</v>
      </c>
      <c r="N21" s="136"/>
    </row>
    <row r="22" spans="1:14">
      <c r="A22" s="120"/>
      <c r="B22" s="123"/>
      <c r="C22" s="126">
        <v>14</v>
      </c>
      <c r="D22" s="131"/>
      <c r="E22" s="133"/>
      <c r="F22" s="132"/>
      <c r="G22" s="132"/>
      <c r="H22" s="132"/>
      <c r="I22" s="132"/>
      <c r="J22" s="3" t="s">
        <v>45</v>
      </c>
      <c r="K22" s="3" t="s">
        <v>52</v>
      </c>
      <c r="L22" s="3" t="s">
        <v>58</v>
      </c>
      <c r="M22" s="132"/>
      <c r="N22" s="135"/>
    </row>
    <row r="23" spans="1:14" ht="19" thickBot="1">
      <c r="A23" s="121"/>
      <c r="B23" s="124"/>
      <c r="C23" s="140"/>
      <c r="D23" s="141"/>
      <c r="E23" s="142"/>
      <c r="F23" s="138"/>
      <c r="G23" s="138"/>
      <c r="H23" s="138"/>
      <c r="I23" s="138"/>
      <c r="J23" s="15">
        <v>47000</v>
      </c>
      <c r="K23" s="15">
        <v>71000</v>
      </c>
      <c r="L23" s="15">
        <v>71000</v>
      </c>
      <c r="M23" s="138"/>
      <c r="N23" s="139"/>
    </row>
    <row r="196" ht="18.75" customHeight="1"/>
    <row r="216" ht="18.75" customHeight="1"/>
  </sheetData>
  <mergeCells count="68">
    <mergeCell ref="I22:I23"/>
    <mergeCell ref="M22:M23"/>
    <mergeCell ref="N22:N23"/>
    <mergeCell ref="C22:C23"/>
    <mergeCell ref="D22:D23"/>
    <mergeCell ref="E22:E23"/>
    <mergeCell ref="F22:F23"/>
    <mergeCell ref="G22:G23"/>
    <mergeCell ref="H22:H23"/>
    <mergeCell ref="C18:C19"/>
    <mergeCell ref="D18:D19"/>
    <mergeCell ref="E18:E19"/>
    <mergeCell ref="F18:F19"/>
    <mergeCell ref="G18:G19"/>
    <mergeCell ref="E20:E21"/>
    <mergeCell ref="F20:F21"/>
    <mergeCell ref="G20:G21"/>
    <mergeCell ref="H20:H21"/>
    <mergeCell ref="N20:N21"/>
    <mergeCell ref="G16:G17"/>
    <mergeCell ref="N16:N17"/>
    <mergeCell ref="E14:E15"/>
    <mergeCell ref="N14:N15"/>
    <mergeCell ref="N18:N19"/>
    <mergeCell ref="N8:N9"/>
    <mergeCell ref="H6:H7"/>
    <mergeCell ref="I6:I7"/>
    <mergeCell ref="D12:D13"/>
    <mergeCell ref="E12:E13"/>
    <mergeCell ref="N12:N13"/>
    <mergeCell ref="N10:N11"/>
    <mergeCell ref="N6:N7"/>
    <mergeCell ref="C12:C13"/>
    <mergeCell ref="J6:J7"/>
    <mergeCell ref="K6:K7"/>
    <mergeCell ref="L6:L7"/>
    <mergeCell ref="M6:M7"/>
    <mergeCell ref="G6:G7"/>
    <mergeCell ref="C8:C9"/>
    <mergeCell ref="D8:D9"/>
    <mergeCell ref="H8:H9"/>
    <mergeCell ref="I8:I9"/>
    <mergeCell ref="J8:J9"/>
    <mergeCell ref="K8:K9"/>
    <mergeCell ref="L8:L9"/>
    <mergeCell ref="M8:M9"/>
    <mergeCell ref="A6:A23"/>
    <mergeCell ref="B6:B23"/>
    <mergeCell ref="C6:C7"/>
    <mergeCell ref="D6:D7"/>
    <mergeCell ref="F6:F7"/>
    <mergeCell ref="C10:C11"/>
    <mergeCell ref="D10:D11"/>
    <mergeCell ref="E10:E11"/>
    <mergeCell ref="C16:C17"/>
    <mergeCell ref="C14:C15"/>
    <mergeCell ref="D14:D15"/>
    <mergeCell ref="D16:D17"/>
    <mergeCell ref="E16:E17"/>
    <mergeCell ref="F16:F17"/>
    <mergeCell ref="C20:C21"/>
    <mergeCell ref="D20:D21"/>
    <mergeCell ref="A1:N1"/>
    <mergeCell ref="A2:A5"/>
    <mergeCell ref="B2:N2"/>
    <mergeCell ref="B3:C3"/>
    <mergeCell ref="B4:C4"/>
    <mergeCell ref="B5:C5"/>
  </mergeCells>
  <phoneticPr fontId="1"/>
  <pageMargins left="0.7" right="0.7" top="0.75" bottom="0.75" header="0.3" footer="0.3"/>
  <pageSetup paperSize="9" orientation="portrait" horizontalDpi="0" verticalDpi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7C547-2A9E-9A4B-8BE1-10FE0B0003C6}">
  <dimension ref="A1:N23"/>
  <sheetViews>
    <sheetView workbookViewId="0">
      <selection sqref="A1:N23"/>
    </sheetView>
  </sheetViews>
  <sheetFormatPr baseColWidth="10" defaultColWidth="10.6640625" defaultRowHeight="18"/>
  <sheetData>
    <row r="1" spans="1:14" ht="19" thickBot="1">
      <c r="A1" s="109" t="s">
        <v>67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</row>
    <row r="2" spans="1:14">
      <c r="A2" s="110"/>
      <c r="B2" s="113" t="s">
        <v>31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5"/>
    </row>
    <row r="3" spans="1:14">
      <c r="A3" s="111"/>
      <c r="B3" s="116" t="s">
        <v>0</v>
      </c>
      <c r="C3" s="116"/>
      <c r="D3" s="10">
        <v>5</v>
      </c>
      <c r="E3" s="9">
        <v>6</v>
      </c>
      <c r="F3" s="9">
        <v>7</v>
      </c>
      <c r="G3" s="9">
        <v>8</v>
      </c>
      <c r="H3" s="9">
        <v>9</v>
      </c>
      <c r="I3" s="9">
        <v>10</v>
      </c>
      <c r="J3" s="9">
        <v>11</v>
      </c>
      <c r="K3" s="9">
        <v>12</v>
      </c>
      <c r="L3" s="9">
        <v>13</v>
      </c>
      <c r="M3" s="9">
        <v>14</v>
      </c>
      <c r="N3" s="7">
        <v>15</v>
      </c>
    </row>
    <row r="4" spans="1:14">
      <c r="A4" s="111"/>
      <c r="B4" s="116" t="s">
        <v>1</v>
      </c>
      <c r="C4" s="116"/>
      <c r="D4" s="10">
        <v>25.5</v>
      </c>
      <c r="E4" s="9" t="s">
        <v>3</v>
      </c>
      <c r="F4" s="9">
        <v>33</v>
      </c>
      <c r="G4" s="9" t="s">
        <v>4</v>
      </c>
      <c r="H4" s="9" t="s">
        <v>5</v>
      </c>
      <c r="I4" s="9" t="s">
        <v>6</v>
      </c>
      <c r="J4" s="9" t="s">
        <v>7</v>
      </c>
      <c r="K4" s="9">
        <v>56</v>
      </c>
      <c r="L4" s="9" t="s">
        <v>8</v>
      </c>
      <c r="M4" s="9">
        <v>63.5</v>
      </c>
      <c r="N4" s="7" t="s">
        <v>9</v>
      </c>
    </row>
    <row r="5" spans="1:14" ht="19" thickBot="1">
      <c r="A5" s="112"/>
      <c r="B5" s="117" t="s">
        <v>2</v>
      </c>
      <c r="C5" s="118"/>
      <c r="D5" s="11">
        <v>10</v>
      </c>
      <c r="E5" s="2" t="s">
        <v>16</v>
      </c>
      <c r="F5" s="1">
        <v>13</v>
      </c>
      <c r="G5" s="1" t="s">
        <v>10</v>
      </c>
      <c r="H5" s="1" t="s">
        <v>11</v>
      </c>
      <c r="I5" s="1" t="s">
        <v>12</v>
      </c>
      <c r="J5" s="1" t="s">
        <v>13</v>
      </c>
      <c r="K5" s="1">
        <v>22</v>
      </c>
      <c r="L5" s="1" t="s">
        <v>14</v>
      </c>
      <c r="M5" s="1">
        <v>25</v>
      </c>
      <c r="N5" s="8" t="s">
        <v>15</v>
      </c>
    </row>
    <row r="6" spans="1:14" ht="18" customHeight="1">
      <c r="A6" s="119" t="s">
        <v>32</v>
      </c>
      <c r="B6" s="122" t="s">
        <v>69</v>
      </c>
      <c r="C6" s="125">
        <v>6</v>
      </c>
      <c r="D6" s="143"/>
      <c r="E6" s="143"/>
      <c r="F6" s="129"/>
      <c r="G6" s="129"/>
      <c r="H6" s="129"/>
      <c r="I6" s="129"/>
      <c r="J6" s="129"/>
      <c r="K6" s="129"/>
      <c r="L6" s="129"/>
      <c r="M6" s="129"/>
      <c r="N6" s="137"/>
    </row>
    <row r="7" spans="1:14">
      <c r="A7" s="120"/>
      <c r="B7" s="123"/>
      <c r="C7" s="126"/>
      <c r="D7" s="134"/>
      <c r="E7" s="134"/>
      <c r="F7" s="130"/>
      <c r="G7" s="130"/>
      <c r="H7" s="130"/>
      <c r="I7" s="130"/>
      <c r="J7" s="130"/>
      <c r="K7" s="130"/>
      <c r="L7" s="130"/>
      <c r="M7" s="130"/>
      <c r="N7" s="136"/>
    </row>
    <row r="8" spans="1:14">
      <c r="A8" s="120"/>
      <c r="B8" s="123"/>
      <c r="C8" s="126">
        <v>7</v>
      </c>
      <c r="D8" s="131"/>
      <c r="E8" s="133"/>
      <c r="F8" s="3" t="s">
        <v>68</v>
      </c>
      <c r="G8" s="133"/>
      <c r="H8" s="132"/>
      <c r="I8" s="132"/>
      <c r="J8" s="132"/>
      <c r="K8" s="132"/>
      <c r="L8" s="132"/>
      <c r="M8" s="132"/>
      <c r="N8" s="135"/>
    </row>
    <row r="9" spans="1:14">
      <c r="A9" s="120"/>
      <c r="B9" s="123"/>
      <c r="C9" s="126"/>
      <c r="D9" s="128"/>
      <c r="E9" s="134"/>
      <c r="F9" s="12">
        <v>47000</v>
      </c>
      <c r="G9" s="134"/>
      <c r="H9" s="130"/>
      <c r="I9" s="130"/>
      <c r="J9" s="130"/>
      <c r="K9" s="130"/>
      <c r="L9" s="130"/>
      <c r="M9" s="130"/>
      <c r="N9" s="136"/>
    </row>
    <row r="10" spans="1:14">
      <c r="A10" s="120"/>
      <c r="B10" s="123"/>
      <c r="C10" s="126">
        <v>8</v>
      </c>
      <c r="D10" s="133"/>
      <c r="E10" s="133"/>
      <c r="F10" s="3" t="s">
        <v>70</v>
      </c>
      <c r="G10" s="3" t="s">
        <v>71</v>
      </c>
      <c r="H10" s="132"/>
      <c r="I10" s="132"/>
      <c r="J10" s="132"/>
      <c r="K10" s="132"/>
      <c r="L10" s="132"/>
      <c r="M10" s="132"/>
      <c r="N10" s="135"/>
    </row>
    <row r="11" spans="1:14">
      <c r="A11" s="120"/>
      <c r="B11" s="123"/>
      <c r="C11" s="126"/>
      <c r="D11" s="134"/>
      <c r="E11" s="134"/>
      <c r="F11" s="12">
        <v>47000</v>
      </c>
      <c r="G11" s="12">
        <v>47000</v>
      </c>
      <c r="H11" s="130"/>
      <c r="I11" s="130"/>
      <c r="J11" s="130"/>
      <c r="K11" s="130"/>
      <c r="L11" s="130"/>
      <c r="M11" s="130"/>
      <c r="N11" s="136"/>
    </row>
    <row r="12" spans="1:14">
      <c r="A12" s="120"/>
      <c r="B12" s="123"/>
      <c r="C12" s="126">
        <v>9</v>
      </c>
      <c r="D12" s="133"/>
      <c r="E12" s="133"/>
      <c r="F12" s="133"/>
      <c r="G12" s="3" t="s">
        <v>72</v>
      </c>
      <c r="H12" s="3" t="s">
        <v>73</v>
      </c>
      <c r="I12" s="3" t="s">
        <v>75</v>
      </c>
      <c r="J12" s="132"/>
      <c r="K12" s="132"/>
      <c r="L12" s="132"/>
      <c r="M12" s="132"/>
      <c r="N12" s="135"/>
    </row>
    <row r="13" spans="1:14">
      <c r="A13" s="120"/>
      <c r="B13" s="123"/>
      <c r="C13" s="126"/>
      <c r="D13" s="134"/>
      <c r="E13" s="134"/>
      <c r="F13" s="134"/>
      <c r="G13" s="12">
        <v>47000</v>
      </c>
      <c r="H13" s="12">
        <v>47000</v>
      </c>
      <c r="I13" s="12">
        <v>47000</v>
      </c>
      <c r="J13" s="130"/>
      <c r="K13" s="130"/>
      <c r="L13" s="130"/>
      <c r="M13" s="130"/>
      <c r="N13" s="136"/>
    </row>
    <row r="14" spans="1:14">
      <c r="A14" s="120"/>
      <c r="B14" s="123"/>
      <c r="C14" s="126">
        <v>10</v>
      </c>
      <c r="D14" s="133"/>
      <c r="E14" s="133"/>
      <c r="F14" s="133"/>
      <c r="G14" s="133"/>
      <c r="H14" s="3" t="s">
        <v>74</v>
      </c>
      <c r="I14" s="3" t="s">
        <v>76</v>
      </c>
      <c r="J14" s="132"/>
      <c r="K14" s="132"/>
      <c r="L14" s="132"/>
      <c r="M14" s="132"/>
      <c r="N14" s="135"/>
    </row>
    <row r="15" spans="1:14">
      <c r="A15" s="120"/>
      <c r="B15" s="123"/>
      <c r="C15" s="126"/>
      <c r="D15" s="134"/>
      <c r="E15" s="134"/>
      <c r="F15" s="134"/>
      <c r="G15" s="134"/>
      <c r="H15" s="12">
        <v>47000</v>
      </c>
      <c r="I15" s="12">
        <v>47000</v>
      </c>
      <c r="J15" s="130"/>
      <c r="K15" s="130"/>
      <c r="L15" s="130"/>
      <c r="M15" s="130"/>
      <c r="N15" s="136"/>
    </row>
    <row r="16" spans="1:14">
      <c r="A16" s="120"/>
      <c r="B16" s="123"/>
      <c r="C16" s="126">
        <v>11</v>
      </c>
      <c r="D16" s="133"/>
      <c r="E16" s="133"/>
      <c r="F16" s="132"/>
      <c r="G16" s="132"/>
      <c r="H16" s="132"/>
      <c r="I16" s="132"/>
      <c r="J16" s="132"/>
      <c r="K16" s="132"/>
      <c r="L16" s="132"/>
      <c r="M16" s="132"/>
      <c r="N16" s="135"/>
    </row>
    <row r="17" spans="1:14">
      <c r="A17" s="120"/>
      <c r="B17" s="123"/>
      <c r="C17" s="126"/>
      <c r="D17" s="134"/>
      <c r="E17" s="134"/>
      <c r="F17" s="130"/>
      <c r="G17" s="130"/>
      <c r="H17" s="130"/>
      <c r="I17" s="130"/>
      <c r="J17" s="130"/>
      <c r="K17" s="130"/>
      <c r="L17" s="130"/>
      <c r="M17" s="130"/>
      <c r="N17" s="136"/>
    </row>
    <row r="18" spans="1:14">
      <c r="A18" s="120"/>
      <c r="B18" s="123"/>
      <c r="C18" s="126">
        <v>12</v>
      </c>
      <c r="D18" s="133"/>
      <c r="E18" s="133"/>
      <c r="F18" s="132"/>
      <c r="G18" s="132"/>
      <c r="H18" s="132"/>
      <c r="I18" s="132"/>
      <c r="J18" s="132"/>
      <c r="K18" s="132"/>
      <c r="L18" s="132"/>
      <c r="M18" s="132"/>
      <c r="N18" s="135"/>
    </row>
    <row r="19" spans="1:14">
      <c r="A19" s="120"/>
      <c r="B19" s="123"/>
      <c r="C19" s="126"/>
      <c r="D19" s="134"/>
      <c r="E19" s="134"/>
      <c r="F19" s="130"/>
      <c r="G19" s="130"/>
      <c r="H19" s="130"/>
      <c r="I19" s="130"/>
      <c r="J19" s="130"/>
      <c r="K19" s="130"/>
      <c r="L19" s="130"/>
      <c r="M19" s="130"/>
      <c r="N19" s="136"/>
    </row>
    <row r="20" spans="1:14">
      <c r="A20" s="120"/>
      <c r="B20" s="123"/>
      <c r="C20" s="126">
        <v>13</v>
      </c>
      <c r="D20" s="133"/>
      <c r="E20" s="133"/>
      <c r="F20" s="132"/>
      <c r="G20" s="132"/>
      <c r="H20" s="132"/>
      <c r="I20" s="132"/>
      <c r="J20" s="132"/>
      <c r="K20" s="132"/>
      <c r="L20" s="132"/>
      <c r="M20" s="132"/>
      <c r="N20" s="135"/>
    </row>
    <row r="21" spans="1:14">
      <c r="A21" s="120"/>
      <c r="B21" s="123"/>
      <c r="C21" s="126"/>
      <c r="D21" s="134"/>
      <c r="E21" s="134"/>
      <c r="F21" s="130"/>
      <c r="G21" s="130"/>
      <c r="H21" s="130"/>
      <c r="I21" s="130"/>
      <c r="J21" s="130"/>
      <c r="K21" s="130"/>
      <c r="L21" s="130"/>
      <c r="M21" s="130"/>
      <c r="N21" s="136"/>
    </row>
    <row r="22" spans="1:14">
      <c r="A22" s="120"/>
      <c r="B22" s="123"/>
      <c r="C22" s="126">
        <v>14</v>
      </c>
      <c r="D22" s="133"/>
      <c r="E22" s="133"/>
      <c r="F22" s="132"/>
      <c r="G22" s="132"/>
      <c r="H22" s="132"/>
      <c r="I22" s="132"/>
      <c r="J22" s="132"/>
      <c r="K22" s="132"/>
      <c r="L22" s="132"/>
      <c r="M22" s="132"/>
      <c r="N22" s="135"/>
    </row>
    <row r="23" spans="1:14" ht="19" thickBot="1">
      <c r="A23" s="121"/>
      <c r="B23" s="124"/>
      <c r="C23" s="140"/>
      <c r="D23" s="142"/>
      <c r="E23" s="142"/>
      <c r="F23" s="138"/>
      <c r="G23" s="138"/>
      <c r="H23" s="138"/>
      <c r="I23" s="138"/>
      <c r="J23" s="138"/>
      <c r="K23" s="138"/>
      <c r="L23" s="138"/>
      <c r="M23" s="138"/>
      <c r="N23" s="139"/>
    </row>
  </sheetData>
  <mergeCells count="108">
    <mergeCell ref="A1:N1"/>
    <mergeCell ref="A2:A5"/>
    <mergeCell ref="B2:N2"/>
    <mergeCell ref="B3:C3"/>
    <mergeCell ref="B4:C4"/>
    <mergeCell ref="B5:C5"/>
    <mergeCell ref="A6:A23"/>
    <mergeCell ref="B6:B23"/>
    <mergeCell ref="C6:C7"/>
    <mergeCell ref="D6:D7"/>
    <mergeCell ref="E6:E7"/>
    <mergeCell ref="F6:F7"/>
    <mergeCell ref="C20:C21"/>
    <mergeCell ref="D20:D21"/>
    <mergeCell ref="E20:E21"/>
    <mergeCell ref="F20:F21"/>
    <mergeCell ref="G6:G7"/>
    <mergeCell ref="H6:H7"/>
    <mergeCell ref="I6:I7"/>
    <mergeCell ref="J6:J7"/>
    <mergeCell ref="K6:K7"/>
    <mergeCell ref="L6:L7"/>
    <mergeCell ref="M6:M7"/>
    <mergeCell ref="N6:N7"/>
    <mergeCell ref="M8:M9"/>
    <mergeCell ref="N8:N9"/>
    <mergeCell ref="C10:C11"/>
    <mergeCell ref="D10:D11"/>
    <mergeCell ref="E10:E11"/>
    <mergeCell ref="H10:H11"/>
    <mergeCell ref="I10:I11"/>
    <mergeCell ref="J10:J11"/>
    <mergeCell ref="K10:K11"/>
    <mergeCell ref="L10:L11"/>
    <mergeCell ref="M10:M11"/>
    <mergeCell ref="N10:N11"/>
    <mergeCell ref="C8:C9"/>
    <mergeCell ref="D8:D9"/>
    <mergeCell ref="E8:E9"/>
    <mergeCell ref="G8:G9"/>
    <mergeCell ref="H8:H9"/>
    <mergeCell ref="I8:I9"/>
    <mergeCell ref="J8:J9"/>
    <mergeCell ref="K8:K9"/>
    <mergeCell ref="L8:L9"/>
    <mergeCell ref="C12:C13"/>
    <mergeCell ref="D12:D13"/>
    <mergeCell ref="E12:E13"/>
    <mergeCell ref="F12:F13"/>
    <mergeCell ref="J12:J13"/>
    <mergeCell ref="K12:K13"/>
    <mergeCell ref="L12:L13"/>
    <mergeCell ref="M12:M13"/>
    <mergeCell ref="N12:N13"/>
    <mergeCell ref="N14:N15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  <mergeCell ref="N16:N17"/>
    <mergeCell ref="C14:C15"/>
    <mergeCell ref="D14:D15"/>
    <mergeCell ref="E14:E15"/>
    <mergeCell ref="F14:F15"/>
    <mergeCell ref="G14:G15"/>
    <mergeCell ref="J14:J15"/>
    <mergeCell ref="K14:K15"/>
    <mergeCell ref="L14:L15"/>
    <mergeCell ref="M14:M15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N18:N19"/>
    <mergeCell ref="G20:G21"/>
    <mergeCell ref="H20:H21"/>
    <mergeCell ref="I20:I21"/>
    <mergeCell ref="J20:J21"/>
    <mergeCell ref="K20:K21"/>
    <mergeCell ref="L20:L21"/>
    <mergeCell ref="M20:M21"/>
    <mergeCell ref="N20:N21"/>
    <mergeCell ref="L22:L23"/>
    <mergeCell ref="M22:M23"/>
    <mergeCell ref="N22:N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honeticPr fontId="1"/>
  <pageMargins left="0.7" right="0.7" top="0.75" bottom="0.75" header="0.3" footer="0.3"/>
  <pageSetup paperSize="9" orientation="portrait" horizontalDpi="0" verticalDpi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F556D-ABB5-584D-A857-ACAD1C66475B}">
  <dimension ref="A1:N23"/>
  <sheetViews>
    <sheetView workbookViewId="0">
      <selection sqref="A1:N23"/>
    </sheetView>
  </sheetViews>
  <sheetFormatPr baseColWidth="10" defaultColWidth="10.6640625" defaultRowHeight="18"/>
  <sheetData>
    <row r="1" spans="1:14" ht="19" thickBot="1">
      <c r="A1" s="109" t="s">
        <v>77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</row>
    <row r="2" spans="1:14">
      <c r="A2" s="110"/>
      <c r="B2" s="113" t="s">
        <v>31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5"/>
    </row>
    <row r="3" spans="1:14">
      <c r="A3" s="111"/>
      <c r="B3" s="116" t="s">
        <v>0</v>
      </c>
      <c r="C3" s="116"/>
      <c r="D3" s="10">
        <v>5</v>
      </c>
      <c r="E3" s="9">
        <v>6</v>
      </c>
      <c r="F3" s="9">
        <v>7</v>
      </c>
      <c r="G3" s="9">
        <v>8</v>
      </c>
      <c r="H3" s="9">
        <v>9</v>
      </c>
      <c r="I3" s="9">
        <v>10</v>
      </c>
      <c r="J3" s="9">
        <v>11</v>
      </c>
      <c r="K3" s="9">
        <v>12</v>
      </c>
      <c r="L3" s="9">
        <v>13</v>
      </c>
      <c r="M3" s="9">
        <v>14</v>
      </c>
      <c r="N3" s="7">
        <v>15</v>
      </c>
    </row>
    <row r="4" spans="1:14">
      <c r="A4" s="111"/>
      <c r="B4" s="116" t="s">
        <v>1</v>
      </c>
      <c r="C4" s="116"/>
      <c r="D4" s="10">
        <v>25.5</v>
      </c>
      <c r="E4" s="9" t="s">
        <v>3</v>
      </c>
      <c r="F4" s="9">
        <v>33</v>
      </c>
      <c r="G4" s="9" t="s">
        <v>4</v>
      </c>
      <c r="H4" s="9" t="s">
        <v>5</v>
      </c>
      <c r="I4" s="9" t="s">
        <v>6</v>
      </c>
      <c r="J4" s="9" t="s">
        <v>7</v>
      </c>
      <c r="K4" s="9">
        <v>56</v>
      </c>
      <c r="L4" s="9" t="s">
        <v>8</v>
      </c>
      <c r="M4" s="9">
        <v>63.5</v>
      </c>
      <c r="N4" s="7" t="s">
        <v>9</v>
      </c>
    </row>
    <row r="5" spans="1:14" ht="19" thickBot="1">
      <c r="A5" s="112"/>
      <c r="B5" s="117" t="s">
        <v>2</v>
      </c>
      <c r="C5" s="118"/>
      <c r="D5" s="11">
        <v>10</v>
      </c>
      <c r="E5" s="2" t="s">
        <v>16</v>
      </c>
      <c r="F5" s="1">
        <v>13</v>
      </c>
      <c r="G5" s="1" t="s">
        <v>10</v>
      </c>
      <c r="H5" s="1" t="s">
        <v>11</v>
      </c>
      <c r="I5" s="1" t="s">
        <v>12</v>
      </c>
      <c r="J5" s="1" t="s">
        <v>13</v>
      </c>
      <c r="K5" s="1">
        <v>22</v>
      </c>
      <c r="L5" s="1" t="s">
        <v>14</v>
      </c>
      <c r="M5" s="1">
        <v>25</v>
      </c>
      <c r="N5" s="8" t="s">
        <v>15</v>
      </c>
    </row>
    <row r="6" spans="1:14" ht="18" customHeight="1">
      <c r="A6" s="119" t="s">
        <v>32</v>
      </c>
      <c r="B6" s="122" t="s">
        <v>69</v>
      </c>
      <c r="C6" s="125">
        <v>6</v>
      </c>
      <c r="D6" s="16" t="s">
        <v>78</v>
      </c>
      <c r="E6" s="17" t="s">
        <v>79</v>
      </c>
      <c r="F6" s="129"/>
      <c r="G6" s="129"/>
      <c r="H6" s="129"/>
      <c r="I6" s="129"/>
      <c r="J6" s="129"/>
      <c r="K6" s="129"/>
      <c r="L6" s="129"/>
      <c r="M6" s="129"/>
      <c r="N6" s="137"/>
    </row>
    <row r="7" spans="1:14">
      <c r="A7" s="120"/>
      <c r="B7" s="123"/>
      <c r="C7" s="126"/>
      <c r="D7" s="18">
        <v>47000</v>
      </c>
      <c r="E7" s="12">
        <v>47000</v>
      </c>
      <c r="F7" s="130"/>
      <c r="G7" s="130"/>
      <c r="H7" s="130"/>
      <c r="I7" s="130"/>
      <c r="J7" s="130"/>
      <c r="K7" s="130"/>
      <c r="L7" s="130"/>
      <c r="M7" s="130"/>
      <c r="N7" s="136"/>
    </row>
    <row r="8" spans="1:14">
      <c r="A8" s="120"/>
      <c r="B8" s="123"/>
      <c r="C8" s="126">
        <v>7</v>
      </c>
      <c r="D8" s="133"/>
      <c r="E8" s="3" t="s">
        <v>80</v>
      </c>
      <c r="F8" s="3" t="s">
        <v>81</v>
      </c>
      <c r="G8" s="3" t="s">
        <v>97</v>
      </c>
      <c r="H8" s="132"/>
      <c r="I8" s="132"/>
      <c r="J8" s="132"/>
      <c r="K8" s="132"/>
      <c r="L8" s="132"/>
      <c r="M8" s="132"/>
      <c r="N8" s="135"/>
    </row>
    <row r="9" spans="1:14">
      <c r="A9" s="120"/>
      <c r="B9" s="123"/>
      <c r="C9" s="126"/>
      <c r="D9" s="134"/>
      <c r="E9" s="12">
        <v>47000</v>
      </c>
      <c r="F9" s="12">
        <v>47000</v>
      </c>
      <c r="G9" s="12">
        <v>47000</v>
      </c>
      <c r="H9" s="130"/>
      <c r="I9" s="130"/>
      <c r="J9" s="130"/>
      <c r="K9" s="130"/>
      <c r="L9" s="130"/>
      <c r="M9" s="130"/>
      <c r="N9" s="136"/>
    </row>
    <row r="10" spans="1:14">
      <c r="A10" s="120"/>
      <c r="B10" s="123"/>
      <c r="C10" s="126">
        <v>8</v>
      </c>
      <c r="D10" s="133"/>
      <c r="E10" s="133"/>
      <c r="F10" s="3" t="s">
        <v>82</v>
      </c>
      <c r="G10" s="3" t="s">
        <v>84</v>
      </c>
      <c r="H10" s="3" t="s">
        <v>87</v>
      </c>
      <c r="I10" s="3" t="s">
        <v>91</v>
      </c>
      <c r="J10" s="132"/>
      <c r="K10" s="132"/>
      <c r="L10" s="132"/>
      <c r="M10" s="132"/>
      <c r="N10" s="135"/>
    </row>
    <row r="11" spans="1:14">
      <c r="A11" s="120"/>
      <c r="B11" s="123"/>
      <c r="C11" s="126"/>
      <c r="D11" s="134"/>
      <c r="E11" s="134"/>
      <c r="F11" s="12">
        <v>47000</v>
      </c>
      <c r="G11" s="12">
        <v>47000</v>
      </c>
      <c r="H11" s="12">
        <v>47000</v>
      </c>
      <c r="I11" s="12">
        <v>47000</v>
      </c>
      <c r="J11" s="130"/>
      <c r="K11" s="130"/>
      <c r="L11" s="130"/>
      <c r="M11" s="130"/>
      <c r="N11" s="136"/>
    </row>
    <row r="12" spans="1:14">
      <c r="A12" s="120"/>
      <c r="B12" s="123"/>
      <c r="C12" s="126">
        <v>9</v>
      </c>
      <c r="D12" s="133"/>
      <c r="E12" s="133"/>
      <c r="F12" s="3" t="s">
        <v>83</v>
      </c>
      <c r="G12" s="3" t="s">
        <v>85</v>
      </c>
      <c r="H12" s="3" t="s">
        <v>88</v>
      </c>
      <c r="I12" s="3" t="s">
        <v>92</v>
      </c>
      <c r="J12" s="3" t="s">
        <v>95</v>
      </c>
      <c r="K12" s="132"/>
      <c r="L12" s="132"/>
      <c r="M12" s="132"/>
      <c r="N12" s="135"/>
    </row>
    <row r="13" spans="1:14">
      <c r="A13" s="120"/>
      <c r="B13" s="123"/>
      <c r="C13" s="126"/>
      <c r="D13" s="134"/>
      <c r="E13" s="134"/>
      <c r="F13" s="12">
        <v>47000</v>
      </c>
      <c r="G13" s="12">
        <v>47000</v>
      </c>
      <c r="H13" s="12">
        <v>47000</v>
      </c>
      <c r="I13" s="12">
        <v>47000</v>
      </c>
      <c r="J13" s="12">
        <v>47000</v>
      </c>
      <c r="K13" s="130"/>
      <c r="L13" s="130"/>
      <c r="M13" s="130"/>
      <c r="N13" s="136"/>
    </row>
    <row r="14" spans="1:14">
      <c r="A14" s="120"/>
      <c r="B14" s="123"/>
      <c r="C14" s="126">
        <v>10</v>
      </c>
      <c r="D14" s="133"/>
      <c r="E14" s="133"/>
      <c r="F14" s="133"/>
      <c r="G14" s="3" t="s">
        <v>86</v>
      </c>
      <c r="H14" s="3" t="s">
        <v>89</v>
      </c>
      <c r="I14" s="3" t="s">
        <v>93</v>
      </c>
      <c r="J14" s="3" t="s">
        <v>96</v>
      </c>
      <c r="K14" s="132"/>
      <c r="L14" s="132"/>
      <c r="M14" s="132"/>
      <c r="N14" s="135"/>
    </row>
    <row r="15" spans="1:14">
      <c r="A15" s="120"/>
      <c r="B15" s="123"/>
      <c r="C15" s="126"/>
      <c r="D15" s="134"/>
      <c r="E15" s="134"/>
      <c r="F15" s="134"/>
      <c r="G15" s="12">
        <v>47000</v>
      </c>
      <c r="H15" s="12">
        <v>47000</v>
      </c>
      <c r="I15" s="12">
        <v>47000</v>
      </c>
      <c r="J15" s="12">
        <v>47000</v>
      </c>
      <c r="K15" s="130"/>
      <c r="L15" s="130"/>
      <c r="M15" s="130"/>
      <c r="N15" s="136"/>
    </row>
    <row r="16" spans="1:14">
      <c r="A16" s="120"/>
      <c r="B16" s="123"/>
      <c r="C16" s="126">
        <v>11</v>
      </c>
      <c r="D16" s="133"/>
      <c r="E16" s="133"/>
      <c r="F16" s="132"/>
      <c r="G16" s="132"/>
      <c r="H16" s="3" t="s">
        <v>90</v>
      </c>
      <c r="I16" s="3" t="s">
        <v>94</v>
      </c>
      <c r="J16" s="132"/>
      <c r="K16" s="132"/>
      <c r="L16" s="132"/>
      <c r="M16" s="132"/>
      <c r="N16" s="135"/>
    </row>
    <row r="17" spans="1:14">
      <c r="A17" s="120"/>
      <c r="B17" s="123"/>
      <c r="C17" s="126"/>
      <c r="D17" s="134"/>
      <c r="E17" s="134"/>
      <c r="F17" s="130"/>
      <c r="G17" s="130"/>
      <c r="H17" s="12">
        <v>47000</v>
      </c>
      <c r="I17" s="12">
        <v>47000</v>
      </c>
      <c r="J17" s="130"/>
      <c r="K17" s="130"/>
      <c r="L17" s="130"/>
      <c r="M17" s="130"/>
      <c r="N17" s="136"/>
    </row>
    <row r="18" spans="1:14">
      <c r="A18" s="120"/>
      <c r="B18" s="123"/>
      <c r="C18" s="126">
        <v>12</v>
      </c>
      <c r="D18" s="133"/>
      <c r="E18" s="133"/>
      <c r="F18" s="132"/>
      <c r="G18" s="132"/>
      <c r="H18" s="132"/>
      <c r="I18" s="132"/>
      <c r="J18" s="132"/>
      <c r="K18" s="132"/>
      <c r="L18" s="132"/>
      <c r="M18" s="132"/>
      <c r="N18" s="135"/>
    </row>
    <row r="19" spans="1:14">
      <c r="A19" s="120"/>
      <c r="B19" s="123"/>
      <c r="C19" s="126"/>
      <c r="D19" s="134"/>
      <c r="E19" s="134"/>
      <c r="F19" s="130"/>
      <c r="G19" s="130"/>
      <c r="H19" s="130"/>
      <c r="I19" s="130"/>
      <c r="J19" s="130"/>
      <c r="K19" s="130"/>
      <c r="L19" s="130"/>
      <c r="M19" s="130"/>
      <c r="N19" s="136"/>
    </row>
    <row r="20" spans="1:14">
      <c r="A20" s="120"/>
      <c r="B20" s="123"/>
      <c r="C20" s="126">
        <v>13</v>
      </c>
      <c r="D20" s="133"/>
      <c r="E20" s="133"/>
      <c r="F20" s="132"/>
      <c r="G20" s="132"/>
      <c r="H20" s="132"/>
      <c r="I20" s="132"/>
      <c r="J20" s="132"/>
      <c r="K20" s="132"/>
      <c r="L20" s="132"/>
      <c r="M20" s="132"/>
      <c r="N20" s="135"/>
    </row>
    <row r="21" spans="1:14">
      <c r="A21" s="120"/>
      <c r="B21" s="123"/>
      <c r="C21" s="126"/>
      <c r="D21" s="134"/>
      <c r="E21" s="134"/>
      <c r="F21" s="130"/>
      <c r="G21" s="130"/>
      <c r="H21" s="130"/>
      <c r="I21" s="130"/>
      <c r="J21" s="130"/>
      <c r="K21" s="130"/>
      <c r="L21" s="130"/>
      <c r="M21" s="130"/>
      <c r="N21" s="136"/>
    </row>
    <row r="22" spans="1:14">
      <c r="A22" s="120"/>
      <c r="B22" s="123"/>
      <c r="C22" s="126">
        <v>14</v>
      </c>
      <c r="D22" s="133"/>
      <c r="E22" s="133"/>
      <c r="F22" s="132"/>
      <c r="G22" s="132"/>
      <c r="H22" s="132"/>
      <c r="I22" s="132"/>
      <c r="J22" s="132"/>
      <c r="K22" s="132"/>
      <c r="L22" s="132"/>
      <c r="M22" s="132"/>
      <c r="N22" s="135"/>
    </row>
    <row r="23" spans="1:14" ht="19" thickBot="1">
      <c r="A23" s="121"/>
      <c r="B23" s="124"/>
      <c r="C23" s="140"/>
      <c r="D23" s="142"/>
      <c r="E23" s="142"/>
      <c r="F23" s="138"/>
      <c r="G23" s="138"/>
      <c r="H23" s="138"/>
      <c r="I23" s="138"/>
      <c r="J23" s="138"/>
      <c r="K23" s="138"/>
      <c r="L23" s="138"/>
      <c r="M23" s="138"/>
      <c r="N23" s="139"/>
    </row>
  </sheetData>
  <mergeCells count="96">
    <mergeCell ref="N22:N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  <mergeCell ref="M22:M23"/>
    <mergeCell ref="I20:I21"/>
    <mergeCell ref="J20:J21"/>
    <mergeCell ref="K20:K21"/>
    <mergeCell ref="L20:L21"/>
    <mergeCell ref="M20:M21"/>
    <mergeCell ref="N20:N21"/>
    <mergeCell ref="K18:K19"/>
    <mergeCell ref="L18:L19"/>
    <mergeCell ref="M18:M19"/>
    <mergeCell ref="N18:N19"/>
    <mergeCell ref="H20:H21"/>
    <mergeCell ref="M16:M17"/>
    <mergeCell ref="N16:N17"/>
    <mergeCell ref="C18:C19"/>
    <mergeCell ref="D18:D19"/>
    <mergeCell ref="E18:E19"/>
    <mergeCell ref="F18:F19"/>
    <mergeCell ref="G18:G19"/>
    <mergeCell ref="H18:H19"/>
    <mergeCell ref="I18:I19"/>
    <mergeCell ref="J18:J19"/>
    <mergeCell ref="C20:C21"/>
    <mergeCell ref="D20:D21"/>
    <mergeCell ref="E20:E21"/>
    <mergeCell ref="F20:F21"/>
    <mergeCell ref="G20:G21"/>
    <mergeCell ref="M14:M15"/>
    <mergeCell ref="N14:N15"/>
    <mergeCell ref="C16:C17"/>
    <mergeCell ref="D16:D17"/>
    <mergeCell ref="E16:E17"/>
    <mergeCell ref="F16:F17"/>
    <mergeCell ref="G16:G17"/>
    <mergeCell ref="J16:J17"/>
    <mergeCell ref="K16:K17"/>
    <mergeCell ref="L16:L17"/>
    <mergeCell ref="C14:C15"/>
    <mergeCell ref="D14:D15"/>
    <mergeCell ref="E14:E15"/>
    <mergeCell ref="F14:F15"/>
    <mergeCell ref="K14:K15"/>
    <mergeCell ref="L14:L15"/>
    <mergeCell ref="N10:N11"/>
    <mergeCell ref="C12:C13"/>
    <mergeCell ref="D12:D13"/>
    <mergeCell ref="E12:E13"/>
    <mergeCell ref="K12:K13"/>
    <mergeCell ref="L12:L13"/>
    <mergeCell ref="M12:M13"/>
    <mergeCell ref="N12:N13"/>
    <mergeCell ref="D10:D11"/>
    <mergeCell ref="E10:E11"/>
    <mergeCell ref="J10:J11"/>
    <mergeCell ref="K10:K11"/>
    <mergeCell ref="L10:L11"/>
    <mergeCell ref="M10:M11"/>
    <mergeCell ref="N8:N9"/>
    <mergeCell ref="I6:I7"/>
    <mergeCell ref="J6:J7"/>
    <mergeCell ref="K6:K7"/>
    <mergeCell ref="L6:L7"/>
    <mergeCell ref="M6:M7"/>
    <mergeCell ref="N6:N7"/>
    <mergeCell ref="I8:I9"/>
    <mergeCell ref="J8:J9"/>
    <mergeCell ref="K8:K9"/>
    <mergeCell ref="L8:L9"/>
    <mergeCell ref="M8:M9"/>
    <mergeCell ref="A6:A23"/>
    <mergeCell ref="B6:B23"/>
    <mergeCell ref="C6:C7"/>
    <mergeCell ref="F6:F7"/>
    <mergeCell ref="G6:G7"/>
    <mergeCell ref="H6:H7"/>
    <mergeCell ref="C8:C9"/>
    <mergeCell ref="D8:D9"/>
    <mergeCell ref="H8:H9"/>
    <mergeCell ref="C10:C11"/>
    <mergeCell ref="A1:N1"/>
    <mergeCell ref="A2:A5"/>
    <mergeCell ref="B2:N2"/>
    <mergeCell ref="B3:C3"/>
    <mergeCell ref="B4:C4"/>
    <mergeCell ref="B5:C5"/>
  </mergeCells>
  <phoneticPr fontId="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E0830-BCFC-944B-90E2-5D432BDF8D5E}">
  <sheetPr>
    <pageSetUpPr fitToPage="1"/>
  </sheetPr>
  <dimension ref="B1:J16"/>
  <sheetViews>
    <sheetView view="pageBreakPreview" zoomScale="80" zoomScaleNormal="89" zoomScaleSheetLayoutView="80" workbookViewId="0">
      <selection activeCell="B1" sqref="B1"/>
    </sheetView>
  </sheetViews>
  <sheetFormatPr baseColWidth="10" defaultColWidth="8.83203125" defaultRowHeight="16"/>
  <cols>
    <col min="1" max="1" width="1.6640625" style="23" customWidth="1"/>
    <col min="2" max="2" width="4.6640625" style="23" customWidth="1"/>
    <col min="3" max="3" width="4.83203125" style="23" customWidth="1"/>
    <col min="4" max="10" width="23.33203125" style="23" customWidth="1"/>
    <col min="11" max="11" width="1.6640625" style="23" customWidth="1"/>
    <col min="12" max="16384" width="8.83203125" style="23"/>
  </cols>
  <sheetData>
    <row r="1" spans="2:10" ht="49" customHeight="1">
      <c r="B1" s="74" t="s">
        <v>302</v>
      </c>
      <c r="C1" s="74"/>
      <c r="D1" s="74"/>
      <c r="E1" s="74"/>
      <c r="F1" s="74"/>
      <c r="G1" s="74"/>
      <c r="H1" s="74"/>
      <c r="I1" s="74"/>
      <c r="J1" s="74"/>
    </row>
    <row r="2" spans="2:10" ht="17" thickBot="1"/>
    <row r="3" spans="2:10" ht="28" customHeight="1">
      <c r="B3" s="90"/>
      <c r="C3" s="68"/>
      <c r="D3" s="68"/>
      <c r="E3" s="68"/>
      <c r="F3" s="91" t="s">
        <v>479</v>
      </c>
      <c r="G3" s="68"/>
      <c r="H3" s="68"/>
      <c r="I3" s="68"/>
      <c r="J3" s="69"/>
    </row>
    <row r="4" spans="2:10" ht="28" customHeight="1">
      <c r="B4" s="80"/>
      <c r="C4" s="64" t="s">
        <v>304</v>
      </c>
      <c r="D4" s="65"/>
      <c r="E4" s="63"/>
      <c r="F4" s="26" cm="1">
        <f t="array" ref="F4:J4">_xlfn.SEQUENCE(1, COUNTA(5:5)-1, 6, 1)</f>
        <v>6</v>
      </c>
      <c r="G4" s="26">
        <v>7</v>
      </c>
      <c r="H4" s="26">
        <v>8</v>
      </c>
      <c r="I4" s="26">
        <v>9</v>
      </c>
      <c r="J4" s="27">
        <v>10</v>
      </c>
    </row>
    <row r="5" spans="2:10" ht="28" customHeight="1">
      <c r="B5" s="80"/>
      <c r="C5" s="61"/>
      <c r="D5" s="62" t="s">
        <v>1</v>
      </c>
      <c r="E5" s="63"/>
      <c r="F5" s="26">
        <v>32.5</v>
      </c>
      <c r="G5" s="26">
        <v>36.5</v>
      </c>
      <c r="H5" s="26">
        <v>41</v>
      </c>
      <c r="I5" s="26">
        <v>45</v>
      </c>
      <c r="J5" s="27">
        <v>49.5</v>
      </c>
    </row>
    <row r="6" spans="2:10" ht="28" customHeight="1" thickBot="1">
      <c r="B6" s="80"/>
      <c r="C6" s="67"/>
      <c r="D6" s="67"/>
      <c r="E6" s="25" t="s">
        <v>305</v>
      </c>
      <c r="F6" s="28">
        <v>12.75</v>
      </c>
      <c r="G6" s="28">
        <v>14.5</v>
      </c>
      <c r="H6" s="28">
        <v>16</v>
      </c>
      <c r="I6" s="28">
        <v>17.75</v>
      </c>
      <c r="J6" s="29">
        <v>19.5</v>
      </c>
    </row>
    <row r="7" spans="2:10" ht="59" customHeight="1">
      <c r="B7" s="101" t="s">
        <v>32</v>
      </c>
      <c r="C7" s="66" cm="1">
        <f t="array" ref="C7:C12">_xlfn.SEQUENCE(COUNTA(D:D)-1, 1, 6, 1)</f>
        <v>6</v>
      </c>
      <c r="D7" s="66">
        <v>30</v>
      </c>
      <c r="E7" s="51">
        <v>11.75</v>
      </c>
      <c r="F7" s="60"/>
      <c r="G7" s="70"/>
      <c r="H7" s="70"/>
      <c r="I7" s="70"/>
      <c r="J7" s="71"/>
    </row>
    <row r="8" spans="2:10" ht="59" customHeight="1">
      <c r="B8" s="102"/>
      <c r="C8" s="26">
        <v>7</v>
      </c>
      <c r="D8" s="26">
        <v>34.5</v>
      </c>
      <c r="E8" s="27">
        <v>13.5</v>
      </c>
      <c r="F8" s="59"/>
      <c r="G8" s="30" t="s">
        <v>68</v>
      </c>
      <c r="H8" s="30"/>
      <c r="I8" s="30"/>
      <c r="J8" s="40"/>
    </row>
    <row r="9" spans="2:10" ht="59" customHeight="1">
      <c r="B9" s="102"/>
      <c r="C9" s="26">
        <v>8</v>
      </c>
      <c r="D9" s="26">
        <v>38.5</v>
      </c>
      <c r="E9" s="27">
        <v>15.25</v>
      </c>
      <c r="F9" s="34"/>
      <c r="G9" s="30" t="s">
        <v>70</v>
      </c>
      <c r="H9" s="30" t="s">
        <v>71</v>
      </c>
      <c r="I9" s="30"/>
      <c r="J9" s="40"/>
    </row>
    <row r="10" spans="2:10" ht="59" customHeight="1">
      <c r="B10" s="102"/>
      <c r="C10" s="26">
        <v>9</v>
      </c>
      <c r="D10" s="26">
        <v>43</v>
      </c>
      <c r="E10" s="27">
        <v>17</v>
      </c>
      <c r="F10" s="59"/>
      <c r="G10" s="30"/>
      <c r="H10" s="30" t="s">
        <v>72</v>
      </c>
      <c r="I10" s="30" t="s">
        <v>73</v>
      </c>
      <c r="J10" s="40" t="s">
        <v>75</v>
      </c>
    </row>
    <row r="11" spans="2:10" ht="59" customHeight="1">
      <c r="B11" s="102"/>
      <c r="C11" s="26">
        <v>10</v>
      </c>
      <c r="D11" s="26">
        <v>47</v>
      </c>
      <c r="E11" s="27">
        <v>18.5</v>
      </c>
      <c r="F11" s="59"/>
      <c r="G11" s="30"/>
      <c r="H11" s="30"/>
      <c r="I11" s="30" t="s">
        <v>74</v>
      </c>
      <c r="J11" s="40" t="s">
        <v>76</v>
      </c>
    </row>
    <row r="12" spans="2:10" ht="59" customHeight="1" thickBot="1">
      <c r="B12" s="103"/>
      <c r="C12" s="28">
        <v>11</v>
      </c>
      <c r="D12" s="28">
        <v>51.5</v>
      </c>
      <c r="E12" s="29">
        <v>20.25</v>
      </c>
      <c r="F12" s="72"/>
      <c r="G12" s="57"/>
      <c r="H12" s="57"/>
      <c r="I12" s="57"/>
      <c r="J12" s="73"/>
    </row>
    <row r="13" spans="2:10" ht="22">
      <c r="J13" s="24" t="s">
        <v>249</v>
      </c>
    </row>
    <row r="14" spans="2:10" ht="16" customHeight="1"/>
    <row r="15" spans="2:10" ht="80" customHeight="1"/>
    <row r="16" spans="2:10" ht="20" customHeight="1">
      <c r="B16" s="31" t="s">
        <v>484</v>
      </c>
    </row>
  </sheetData>
  <sheetProtection algorithmName="SHA-512" hashValue="JdJzpI4dR8fLGzh6rkGE7FRlSjnlEMe0xJFuWJBMKRNAbFfD1VWFyCy91y0gm/WLjhvtXnqxVGik0h8L1k/V9w==" saltValue="tEcvAXAe/dhzw3xZhDiyIg==" spinCount="100000" sheet="1" objects="1" scenarios="1"/>
  <mergeCells count="1">
    <mergeCell ref="B7:B12"/>
  </mergeCells>
  <phoneticPr fontId="1"/>
  <conditionalFormatting sqref="F7:J12">
    <cfRule type="containsBlanks" dxfId="12" priority="1" stopIfTrue="1">
      <formula>LEN(TRIM(F7))=0</formula>
    </cfRule>
  </conditionalFormatting>
  <printOptions horizontalCentered="1"/>
  <pageMargins left="0.25" right="0.25" top="0.5" bottom="0.25" header="0" footer="0"/>
  <pageSetup paperSize="9" scale="76" orientation="landscape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F7DDF-3F42-3C47-9DD2-9E28DC366F53}">
  <dimension ref="A1:N23"/>
  <sheetViews>
    <sheetView workbookViewId="0">
      <selection sqref="A1:N23"/>
    </sheetView>
  </sheetViews>
  <sheetFormatPr baseColWidth="10" defaultColWidth="10.6640625" defaultRowHeight="18"/>
  <sheetData>
    <row r="1" spans="1:14" ht="19" thickBot="1">
      <c r="A1" s="109" t="s">
        <v>244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</row>
    <row r="2" spans="1:14">
      <c r="A2" s="110"/>
      <c r="B2" s="113" t="s">
        <v>31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5"/>
    </row>
    <row r="3" spans="1:14">
      <c r="A3" s="111"/>
      <c r="B3" s="116" t="s">
        <v>0</v>
      </c>
      <c r="C3" s="116"/>
      <c r="D3" s="10">
        <v>5</v>
      </c>
      <c r="E3" s="9">
        <v>6</v>
      </c>
      <c r="F3" s="9">
        <v>7</v>
      </c>
      <c r="G3" s="9">
        <v>8</v>
      </c>
      <c r="H3" s="9">
        <v>9</v>
      </c>
      <c r="I3" s="9">
        <v>10</v>
      </c>
      <c r="J3" s="9">
        <v>11</v>
      </c>
      <c r="K3" s="9">
        <v>12</v>
      </c>
      <c r="L3" s="9">
        <v>13</v>
      </c>
      <c r="M3" s="9">
        <v>14</v>
      </c>
      <c r="N3" s="7">
        <v>15</v>
      </c>
    </row>
    <row r="4" spans="1:14">
      <c r="A4" s="111"/>
      <c r="B4" s="116" t="s">
        <v>1</v>
      </c>
      <c r="C4" s="116"/>
      <c r="D4" s="10">
        <v>25.5</v>
      </c>
      <c r="E4" s="9" t="s">
        <v>3</v>
      </c>
      <c r="F4" s="9">
        <v>33</v>
      </c>
      <c r="G4" s="9" t="s">
        <v>4</v>
      </c>
      <c r="H4" s="9" t="s">
        <v>5</v>
      </c>
      <c r="I4" s="9" t="s">
        <v>6</v>
      </c>
      <c r="J4" s="9" t="s">
        <v>7</v>
      </c>
      <c r="K4" s="9">
        <v>56</v>
      </c>
      <c r="L4" s="9" t="s">
        <v>8</v>
      </c>
      <c r="M4" s="9">
        <v>63.5</v>
      </c>
      <c r="N4" s="7" t="s">
        <v>9</v>
      </c>
    </row>
    <row r="5" spans="1:14" ht="19" thickBot="1">
      <c r="A5" s="112"/>
      <c r="B5" s="117" t="s">
        <v>2</v>
      </c>
      <c r="C5" s="118"/>
      <c r="D5" s="11">
        <v>10</v>
      </c>
      <c r="E5" s="2" t="s">
        <v>16</v>
      </c>
      <c r="F5" s="1">
        <v>13</v>
      </c>
      <c r="G5" s="1" t="s">
        <v>10</v>
      </c>
      <c r="H5" s="1" t="s">
        <v>11</v>
      </c>
      <c r="I5" s="1" t="s">
        <v>12</v>
      </c>
      <c r="J5" s="1" t="s">
        <v>13</v>
      </c>
      <c r="K5" s="1">
        <v>22</v>
      </c>
      <c r="L5" s="1" t="s">
        <v>14</v>
      </c>
      <c r="M5" s="1">
        <v>25</v>
      </c>
      <c r="N5" s="8" t="s">
        <v>15</v>
      </c>
    </row>
    <row r="6" spans="1:14" ht="18" customHeight="1">
      <c r="A6" s="119" t="s">
        <v>32</v>
      </c>
      <c r="B6" s="122" t="s">
        <v>69</v>
      </c>
      <c r="C6" s="125">
        <v>6</v>
      </c>
      <c r="D6" s="143"/>
      <c r="E6" s="17" t="s">
        <v>98</v>
      </c>
      <c r="F6" s="129"/>
      <c r="G6" s="129"/>
      <c r="H6" s="129"/>
      <c r="I6" s="129"/>
      <c r="J6" s="129"/>
      <c r="K6" s="129"/>
      <c r="L6" s="129"/>
      <c r="M6" s="129"/>
      <c r="N6" s="137"/>
    </row>
    <row r="7" spans="1:14">
      <c r="A7" s="120"/>
      <c r="B7" s="123"/>
      <c r="C7" s="126"/>
      <c r="D7" s="134"/>
      <c r="E7" s="12">
        <v>49000</v>
      </c>
      <c r="F7" s="130"/>
      <c r="G7" s="130"/>
      <c r="H7" s="130"/>
      <c r="I7" s="130"/>
      <c r="J7" s="130"/>
      <c r="K7" s="130"/>
      <c r="L7" s="130"/>
      <c r="M7" s="130"/>
      <c r="N7" s="136"/>
    </row>
    <row r="8" spans="1:14">
      <c r="A8" s="120"/>
      <c r="B8" s="123"/>
      <c r="C8" s="126">
        <v>7</v>
      </c>
      <c r="D8" s="133"/>
      <c r="E8" s="3" t="s">
        <v>99</v>
      </c>
      <c r="F8" s="3" t="s">
        <v>100</v>
      </c>
      <c r="G8" s="3" t="s">
        <v>103</v>
      </c>
      <c r="H8" s="132"/>
      <c r="I8" s="132"/>
      <c r="J8" s="132"/>
      <c r="K8" s="132"/>
      <c r="L8" s="132"/>
      <c r="M8" s="132"/>
      <c r="N8" s="135"/>
    </row>
    <row r="9" spans="1:14">
      <c r="A9" s="120"/>
      <c r="B9" s="123"/>
      <c r="C9" s="126"/>
      <c r="D9" s="134"/>
      <c r="E9" s="12">
        <v>49000</v>
      </c>
      <c r="F9" s="13">
        <v>49000</v>
      </c>
      <c r="G9" s="13">
        <v>49000</v>
      </c>
      <c r="H9" s="130"/>
      <c r="I9" s="130"/>
      <c r="J9" s="130"/>
      <c r="K9" s="130"/>
      <c r="L9" s="130"/>
      <c r="M9" s="130"/>
      <c r="N9" s="136"/>
    </row>
    <row r="10" spans="1:14">
      <c r="A10" s="120"/>
      <c r="B10" s="123"/>
      <c r="C10" s="126">
        <v>8</v>
      </c>
      <c r="D10" s="133"/>
      <c r="E10" s="133"/>
      <c r="F10" s="3" t="s">
        <v>101</v>
      </c>
      <c r="G10" s="3" t="s">
        <v>104</v>
      </c>
      <c r="H10" s="3" t="s">
        <v>108</v>
      </c>
      <c r="I10" s="3" t="s">
        <v>113</v>
      </c>
      <c r="J10" s="3" t="s">
        <v>119</v>
      </c>
      <c r="K10" s="3" t="s">
        <v>126</v>
      </c>
      <c r="L10" s="3" t="s">
        <v>133</v>
      </c>
      <c r="M10" s="3" t="s">
        <v>140</v>
      </c>
      <c r="N10" s="135"/>
    </row>
    <row r="11" spans="1:14">
      <c r="A11" s="120"/>
      <c r="B11" s="123"/>
      <c r="C11" s="126"/>
      <c r="D11" s="134"/>
      <c r="E11" s="134"/>
      <c r="F11" s="12">
        <v>49000</v>
      </c>
      <c r="G11" s="12">
        <v>49000</v>
      </c>
      <c r="H11" s="13">
        <v>49000</v>
      </c>
      <c r="I11" s="13">
        <v>49000</v>
      </c>
      <c r="J11" s="13">
        <v>49000</v>
      </c>
      <c r="K11" s="12">
        <v>62000</v>
      </c>
      <c r="L11" s="12">
        <v>62000</v>
      </c>
      <c r="M11" s="12">
        <v>62000</v>
      </c>
      <c r="N11" s="136"/>
    </row>
    <row r="12" spans="1:14">
      <c r="A12" s="120"/>
      <c r="B12" s="123"/>
      <c r="C12" s="126">
        <v>9</v>
      </c>
      <c r="D12" s="133"/>
      <c r="E12" s="133"/>
      <c r="F12" s="3" t="s">
        <v>102</v>
      </c>
      <c r="G12" s="3" t="s">
        <v>105</v>
      </c>
      <c r="H12" s="3" t="s">
        <v>109</v>
      </c>
      <c r="I12" s="3" t="s">
        <v>114</v>
      </c>
      <c r="J12" s="3" t="s">
        <v>120</v>
      </c>
      <c r="K12" s="3" t="s">
        <v>127</v>
      </c>
      <c r="L12" s="3" t="s">
        <v>134</v>
      </c>
      <c r="M12" s="3" t="s">
        <v>141</v>
      </c>
      <c r="N12" s="135"/>
    </row>
    <row r="13" spans="1:14">
      <c r="A13" s="120"/>
      <c r="B13" s="123"/>
      <c r="C13" s="126"/>
      <c r="D13" s="134"/>
      <c r="E13" s="134"/>
      <c r="F13" s="12">
        <v>49000</v>
      </c>
      <c r="G13" s="13">
        <v>49000</v>
      </c>
      <c r="H13" s="13">
        <v>49000</v>
      </c>
      <c r="I13" s="13">
        <v>49000</v>
      </c>
      <c r="J13" s="13">
        <v>49000</v>
      </c>
      <c r="K13" s="12">
        <v>62000</v>
      </c>
      <c r="L13" s="12">
        <v>62000</v>
      </c>
      <c r="M13" s="12">
        <v>62000</v>
      </c>
      <c r="N13" s="136"/>
    </row>
    <row r="14" spans="1:14">
      <c r="A14" s="120"/>
      <c r="B14" s="123"/>
      <c r="C14" s="126">
        <v>10</v>
      </c>
      <c r="D14" s="133"/>
      <c r="E14" s="133"/>
      <c r="F14" s="133"/>
      <c r="G14" s="3" t="s">
        <v>106</v>
      </c>
      <c r="H14" s="3" t="s">
        <v>110</v>
      </c>
      <c r="I14" s="3" t="s">
        <v>115</v>
      </c>
      <c r="J14" s="3" t="s">
        <v>121</v>
      </c>
      <c r="K14" s="3" t="s">
        <v>128</v>
      </c>
      <c r="L14" s="3" t="s">
        <v>135</v>
      </c>
      <c r="M14" s="3" t="s">
        <v>142</v>
      </c>
      <c r="N14" s="135"/>
    </row>
    <row r="15" spans="1:14">
      <c r="A15" s="120"/>
      <c r="B15" s="123"/>
      <c r="C15" s="126"/>
      <c r="D15" s="134"/>
      <c r="E15" s="134"/>
      <c r="F15" s="134"/>
      <c r="G15" s="12">
        <v>49000</v>
      </c>
      <c r="H15" s="13">
        <v>49000</v>
      </c>
      <c r="I15" s="13">
        <v>49000</v>
      </c>
      <c r="J15" s="13">
        <v>49000</v>
      </c>
      <c r="K15" s="12">
        <v>62000</v>
      </c>
      <c r="L15" s="12">
        <v>62000</v>
      </c>
      <c r="M15" s="12">
        <v>62000</v>
      </c>
      <c r="N15" s="136"/>
    </row>
    <row r="16" spans="1:14">
      <c r="A16" s="120"/>
      <c r="B16" s="123"/>
      <c r="C16" s="126">
        <v>11</v>
      </c>
      <c r="D16" s="133"/>
      <c r="E16" s="133"/>
      <c r="F16" s="132"/>
      <c r="G16" s="3" t="s">
        <v>107</v>
      </c>
      <c r="H16" s="3" t="s">
        <v>111</v>
      </c>
      <c r="I16" s="3" t="s">
        <v>116</v>
      </c>
      <c r="J16" s="3" t="s">
        <v>122</v>
      </c>
      <c r="K16" s="3" t="s">
        <v>129</v>
      </c>
      <c r="L16" s="3" t="s">
        <v>136</v>
      </c>
      <c r="M16" s="3" t="s">
        <v>143</v>
      </c>
      <c r="N16" s="135"/>
    </row>
    <row r="17" spans="1:14">
      <c r="A17" s="120"/>
      <c r="B17" s="123"/>
      <c r="C17" s="126"/>
      <c r="D17" s="134"/>
      <c r="E17" s="134"/>
      <c r="F17" s="130"/>
      <c r="G17" s="12">
        <v>49000</v>
      </c>
      <c r="H17" s="13">
        <v>49000</v>
      </c>
      <c r="I17" s="13">
        <v>49000</v>
      </c>
      <c r="J17" s="13">
        <v>49000</v>
      </c>
      <c r="K17" s="12">
        <v>62000</v>
      </c>
      <c r="L17" s="12">
        <v>62000</v>
      </c>
      <c r="M17" s="12">
        <v>62000</v>
      </c>
      <c r="N17" s="136"/>
    </row>
    <row r="18" spans="1:14">
      <c r="A18" s="120"/>
      <c r="B18" s="123"/>
      <c r="C18" s="126">
        <v>12</v>
      </c>
      <c r="D18" s="133"/>
      <c r="E18" s="133"/>
      <c r="F18" s="132"/>
      <c r="G18" s="132"/>
      <c r="H18" s="3" t="s">
        <v>112</v>
      </c>
      <c r="I18" s="3" t="s">
        <v>117</v>
      </c>
      <c r="J18" s="3" t="s">
        <v>123</v>
      </c>
      <c r="K18" s="3" t="s">
        <v>130</v>
      </c>
      <c r="L18" s="3" t="s">
        <v>137</v>
      </c>
      <c r="M18" s="3" t="s">
        <v>144</v>
      </c>
      <c r="N18" s="135"/>
    </row>
    <row r="19" spans="1:14">
      <c r="A19" s="120"/>
      <c r="B19" s="123"/>
      <c r="C19" s="126"/>
      <c r="D19" s="134"/>
      <c r="E19" s="134"/>
      <c r="F19" s="130"/>
      <c r="G19" s="130"/>
      <c r="H19" s="12">
        <v>49000</v>
      </c>
      <c r="I19" s="13">
        <v>49000</v>
      </c>
      <c r="J19" s="13">
        <v>49000</v>
      </c>
      <c r="K19" s="12">
        <v>62000</v>
      </c>
      <c r="L19" s="12">
        <v>62000</v>
      </c>
      <c r="M19" s="12">
        <v>62000</v>
      </c>
      <c r="N19" s="136"/>
    </row>
    <row r="20" spans="1:14">
      <c r="A20" s="120"/>
      <c r="B20" s="123"/>
      <c r="C20" s="126">
        <v>13</v>
      </c>
      <c r="D20" s="133"/>
      <c r="E20" s="133"/>
      <c r="F20" s="132"/>
      <c r="G20" s="132"/>
      <c r="H20" s="132"/>
      <c r="I20" s="3" t="s">
        <v>118</v>
      </c>
      <c r="J20" s="3" t="s">
        <v>124</v>
      </c>
      <c r="K20" s="3" t="s">
        <v>131</v>
      </c>
      <c r="L20" s="3" t="s">
        <v>138</v>
      </c>
      <c r="M20" s="3" t="s">
        <v>145</v>
      </c>
      <c r="N20" s="135"/>
    </row>
    <row r="21" spans="1:14">
      <c r="A21" s="120"/>
      <c r="B21" s="123"/>
      <c r="C21" s="126"/>
      <c r="D21" s="134"/>
      <c r="E21" s="134"/>
      <c r="F21" s="130"/>
      <c r="G21" s="130"/>
      <c r="H21" s="130"/>
      <c r="I21" s="12">
        <v>49000</v>
      </c>
      <c r="J21" s="13">
        <v>49000</v>
      </c>
      <c r="K21" s="12">
        <v>62000</v>
      </c>
      <c r="L21" s="12">
        <v>62000</v>
      </c>
      <c r="M21" s="12">
        <v>62000</v>
      </c>
      <c r="N21" s="136"/>
    </row>
    <row r="22" spans="1:14">
      <c r="A22" s="120"/>
      <c r="B22" s="123"/>
      <c r="C22" s="126">
        <v>14</v>
      </c>
      <c r="D22" s="133"/>
      <c r="E22" s="133"/>
      <c r="F22" s="132"/>
      <c r="G22" s="132"/>
      <c r="H22" s="132"/>
      <c r="I22" s="132"/>
      <c r="J22" s="3" t="s">
        <v>125</v>
      </c>
      <c r="K22" s="3" t="s">
        <v>132</v>
      </c>
      <c r="L22" s="3" t="s">
        <v>139</v>
      </c>
      <c r="M22" s="3" t="s">
        <v>146</v>
      </c>
      <c r="N22" s="135"/>
    </row>
    <row r="23" spans="1:14" ht="19" thickBot="1">
      <c r="A23" s="121"/>
      <c r="B23" s="124"/>
      <c r="C23" s="140"/>
      <c r="D23" s="142"/>
      <c r="E23" s="142"/>
      <c r="F23" s="138"/>
      <c r="G23" s="138"/>
      <c r="H23" s="138"/>
      <c r="I23" s="138"/>
      <c r="J23" s="15">
        <v>49000</v>
      </c>
      <c r="K23" s="15">
        <v>62000</v>
      </c>
      <c r="L23" s="15">
        <v>62000</v>
      </c>
      <c r="M23" s="15">
        <v>62000</v>
      </c>
      <c r="N23" s="139"/>
    </row>
  </sheetData>
  <mergeCells count="67">
    <mergeCell ref="A1:N1"/>
    <mergeCell ref="A2:A5"/>
    <mergeCell ref="B2:N2"/>
    <mergeCell ref="B3:C3"/>
    <mergeCell ref="B4:C4"/>
    <mergeCell ref="B5:C5"/>
    <mergeCell ref="A6:A23"/>
    <mergeCell ref="B6:B23"/>
    <mergeCell ref="C6:C7"/>
    <mergeCell ref="D6:D7"/>
    <mergeCell ref="F6:F7"/>
    <mergeCell ref="D20:D21"/>
    <mergeCell ref="E20:E21"/>
    <mergeCell ref="F20:F21"/>
    <mergeCell ref="G6:G7"/>
    <mergeCell ref="C10:C11"/>
    <mergeCell ref="D10:D11"/>
    <mergeCell ref="E10:E11"/>
    <mergeCell ref="C16:C17"/>
    <mergeCell ref="C14:C15"/>
    <mergeCell ref="D14:D15"/>
    <mergeCell ref="E14:E15"/>
    <mergeCell ref="F14:F15"/>
    <mergeCell ref="M6:M7"/>
    <mergeCell ref="N6:N7"/>
    <mergeCell ref="C8:C9"/>
    <mergeCell ref="D8:D9"/>
    <mergeCell ref="H8:H9"/>
    <mergeCell ref="I8:I9"/>
    <mergeCell ref="J8:J9"/>
    <mergeCell ref="K8:K9"/>
    <mergeCell ref="L8:L9"/>
    <mergeCell ref="M8:M9"/>
    <mergeCell ref="N8:N9"/>
    <mergeCell ref="H6:H7"/>
    <mergeCell ref="I6:I7"/>
    <mergeCell ref="J6:J7"/>
    <mergeCell ref="K6:K7"/>
    <mergeCell ref="L6:L7"/>
    <mergeCell ref="N18:N19"/>
    <mergeCell ref="N10:N11"/>
    <mergeCell ref="C12:C13"/>
    <mergeCell ref="D12:D13"/>
    <mergeCell ref="E12:E13"/>
    <mergeCell ref="N12:N13"/>
    <mergeCell ref="C18:C19"/>
    <mergeCell ref="D18:D19"/>
    <mergeCell ref="E18:E19"/>
    <mergeCell ref="F18:F19"/>
    <mergeCell ref="G18:G19"/>
    <mergeCell ref="D16:D17"/>
    <mergeCell ref="E16:E17"/>
    <mergeCell ref="F16:F17"/>
    <mergeCell ref="N14:N15"/>
    <mergeCell ref="N16:N17"/>
    <mergeCell ref="N20:N21"/>
    <mergeCell ref="C22:C23"/>
    <mergeCell ref="D22:D23"/>
    <mergeCell ref="E22:E23"/>
    <mergeCell ref="F22:F23"/>
    <mergeCell ref="G22:G23"/>
    <mergeCell ref="H22:H23"/>
    <mergeCell ref="I22:I23"/>
    <mergeCell ref="N22:N23"/>
    <mergeCell ref="C20:C21"/>
    <mergeCell ref="G20:G21"/>
    <mergeCell ref="H20:H21"/>
  </mergeCells>
  <phoneticPr fontId="1"/>
  <pageMargins left="0.7" right="0.7" top="0.75" bottom="0.75" header="0.3" footer="0.3"/>
  <pageSetup paperSize="9" orientation="portrait" horizontalDpi="0" verticalDpi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0DCD2-80F5-F34B-B0F0-DEB712719C52}">
  <dimension ref="A1:N23"/>
  <sheetViews>
    <sheetView workbookViewId="0">
      <selection sqref="A1:N23"/>
    </sheetView>
  </sheetViews>
  <sheetFormatPr baseColWidth="10" defaultColWidth="10.6640625" defaultRowHeight="18"/>
  <sheetData>
    <row r="1" spans="1:14" ht="19" thickBot="1">
      <c r="A1" s="109" t="s">
        <v>245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</row>
    <row r="2" spans="1:14">
      <c r="A2" s="110"/>
      <c r="B2" s="113" t="s">
        <v>31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5"/>
    </row>
    <row r="3" spans="1:14">
      <c r="A3" s="111"/>
      <c r="B3" s="116" t="s">
        <v>0</v>
      </c>
      <c r="C3" s="116"/>
      <c r="D3" s="10">
        <v>5</v>
      </c>
      <c r="E3" s="9">
        <v>6</v>
      </c>
      <c r="F3" s="9">
        <v>7</v>
      </c>
      <c r="G3" s="9">
        <v>8</v>
      </c>
      <c r="H3" s="9">
        <v>9</v>
      </c>
      <c r="I3" s="9">
        <v>10</v>
      </c>
      <c r="J3" s="9">
        <v>11</v>
      </c>
      <c r="K3" s="9">
        <v>12</v>
      </c>
      <c r="L3" s="9">
        <v>13</v>
      </c>
      <c r="M3" s="9">
        <v>14</v>
      </c>
      <c r="N3" s="7">
        <v>15</v>
      </c>
    </row>
    <row r="4" spans="1:14">
      <c r="A4" s="111"/>
      <c r="B4" s="116" t="s">
        <v>1</v>
      </c>
      <c r="C4" s="116"/>
      <c r="D4" s="10">
        <v>25.5</v>
      </c>
      <c r="E4" s="9" t="s">
        <v>3</v>
      </c>
      <c r="F4" s="9">
        <v>33</v>
      </c>
      <c r="G4" s="9" t="s">
        <v>4</v>
      </c>
      <c r="H4" s="9" t="s">
        <v>5</v>
      </c>
      <c r="I4" s="9" t="s">
        <v>6</v>
      </c>
      <c r="J4" s="9" t="s">
        <v>7</v>
      </c>
      <c r="K4" s="9">
        <v>56</v>
      </c>
      <c r="L4" s="9" t="s">
        <v>8</v>
      </c>
      <c r="M4" s="9">
        <v>63.5</v>
      </c>
      <c r="N4" s="7" t="s">
        <v>9</v>
      </c>
    </row>
    <row r="5" spans="1:14" ht="19" thickBot="1">
      <c r="A5" s="112"/>
      <c r="B5" s="117" t="s">
        <v>2</v>
      </c>
      <c r="C5" s="118"/>
      <c r="D5" s="11">
        <v>10</v>
      </c>
      <c r="E5" s="2" t="s">
        <v>16</v>
      </c>
      <c r="F5" s="1">
        <v>13</v>
      </c>
      <c r="G5" s="1" t="s">
        <v>10</v>
      </c>
      <c r="H5" s="1" t="s">
        <v>11</v>
      </c>
      <c r="I5" s="1" t="s">
        <v>12</v>
      </c>
      <c r="J5" s="1" t="s">
        <v>13</v>
      </c>
      <c r="K5" s="1">
        <v>22</v>
      </c>
      <c r="L5" s="1" t="s">
        <v>14</v>
      </c>
      <c r="M5" s="1">
        <v>25</v>
      </c>
      <c r="N5" s="8" t="s">
        <v>15</v>
      </c>
    </row>
    <row r="6" spans="1:14" ht="18" customHeight="1">
      <c r="A6" s="119" t="s">
        <v>32</v>
      </c>
      <c r="B6" s="122" t="s">
        <v>69</v>
      </c>
      <c r="C6" s="125">
        <v>6</v>
      </c>
      <c r="D6" s="143"/>
      <c r="E6" s="143"/>
      <c r="F6" s="129"/>
      <c r="G6" s="129"/>
      <c r="H6" s="129"/>
      <c r="I6" s="129"/>
      <c r="J6" s="129"/>
      <c r="K6" s="129"/>
      <c r="L6" s="129"/>
      <c r="M6" s="129"/>
      <c r="N6" s="137"/>
    </row>
    <row r="7" spans="1:14">
      <c r="A7" s="120"/>
      <c r="B7" s="123"/>
      <c r="C7" s="126"/>
      <c r="D7" s="134"/>
      <c r="E7" s="134"/>
      <c r="F7" s="130"/>
      <c r="G7" s="130"/>
      <c r="H7" s="130"/>
      <c r="I7" s="130"/>
      <c r="J7" s="130"/>
      <c r="K7" s="130"/>
      <c r="L7" s="130"/>
      <c r="M7" s="130"/>
      <c r="N7" s="136"/>
    </row>
    <row r="8" spans="1:14">
      <c r="A8" s="120"/>
      <c r="B8" s="123"/>
      <c r="C8" s="126">
        <v>7</v>
      </c>
      <c r="D8" s="133"/>
      <c r="E8" s="133"/>
      <c r="F8" s="3" t="s">
        <v>147</v>
      </c>
      <c r="G8" s="132"/>
      <c r="H8" s="132"/>
      <c r="I8" s="132"/>
      <c r="J8" s="132"/>
      <c r="K8" s="132"/>
      <c r="L8" s="132"/>
      <c r="M8" s="132"/>
      <c r="N8" s="135"/>
    </row>
    <row r="9" spans="1:14">
      <c r="A9" s="120"/>
      <c r="B9" s="123"/>
      <c r="C9" s="126"/>
      <c r="D9" s="134"/>
      <c r="E9" s="134"/>
      <c r="F9" s="12">
        <v>49000</v>
      </c>
      <c r="G9" s="130"/>
      <c r="H9" s="130"/>
      <c r="I9" s="130"/>
      <c r="J9" s="130"/>
      <c r="K9" s="130"/>
      <c r="L9" s="130"/>
      <c r="M9" s="130"/>
      <c r="N9" s="136"/>
    </row>
    <row r="10" spans="1:14">
      <c r="A10" s="120"/>
      <c r="B10" s="123"/>
      <c r="C10" s="126">
        <v>8</v>
      </c>
      <c r="D10" s="133"/>
      <c r="E10" s="133"/>
      <c r="F10" s="3" t="s">
        <v>148</v>
      </c>
      <c r="G10" s="3" t="s">
        <v>149</v>
      </c>
      <c r="H10" s="132"/>
      <c r="I10" s="132"/>
      <c r="J10" s="132"/>
      <c r="K10" s="132"/>
      <c r="L10" s="132"/>
      <c r="M10" s="132"/>
      <c r="N10" s="135"/>
    </row>
    <row r="11" spans="1:14">
      <c r="A11" s="120"/>
      <c r="B11" s="123"/>
      <c r="C11" s="126"/>
      <c r="D11" s="134"/>
      <c r="E11" s="134"/>
      <c r="F11" s="12">
        <v>49000</v>
      </c>
      <c r="G11" s="12">
        <v>49000</v>
      </c>
      <c r="H11" s="130"/>
      <c r="I11" s="130"/>
      <c r="J11" s="130"/>
      <c r="K11" s="130"/>
      <c r="L11" s="130"/>
      <c r="M11" s="130"/>
      <c r="N11" s="136"/>
    </row>
    <row r="12" spans="1:14">
      <c r="A12" s="120"/>
      <c r="B12" s="123"/>
      <c r="C12" s="126">
        <v>9</v>
      </c>
      <c r="D12" s="133"/>
      <c r="E12" s="133"/>
      <c r="F12" s="133"/>
      <c r="G12" s="3" t="s">
        <v>150</v>
      </c>
      <c r="H12" s="3" t="s">
        <v>151</v>
      </c>
      <c r="I12" s="3" t="s">
        <v>153</v>
      </c>
      <c r="J12" s="132"/>
      <c r="K12" s="132"/>
      <c r="L12" s="132"/>
      <c r="M12" s="132"/>
      <c r="N12" s="135"/>
    </row>
    <row r="13" spans="1:14">
      <c r="A13" s="120"/>
      <c r="B13" s="123"/>
      <c r="C13" s="126"/>
      <c r="D13" s="134"/>
      <c r="E13" s="134"/>
      <c r="F13" s="134"/>
      <c r="G13" s="12">
        <v>49000</v>
      </c>
      <c r="H13" s="13">
        <v>49000</v>
      </c>
      <c r="I13" s="13">
        <v>49000</v>
      </c>
      <c r="J13" s="130"/>
      <c r="K13" s="130"/>
      <c r="L13" s="130"/>
      <c r="M13" s="130"/>
      <c r="N13" s="136"/>
    </row>
    <row r="14" spans="1:14">
      <c r="A14" s="120"/>
      <c r="B14" s="123"/>
      <c r="C14" s="126">
        <v>10</v>
      </c>
      <c r="D14" s="133"/>
      <c r="E14" s="133"/>
      <c r="F14" s="133"/>
      <c r="G14" s="133"/>
      <c r="H14" s="3" t="s">
        <v>152</v>
      </c>
      <c r="I14" s="3" t="s">
        <v>154</v>
      </c>
      <c r="J14" s="3" t="s">
        <v>156</v>
      </c>
      <c r="K14" s="132"/>
      <c r="L14" s="132"/>
      <c r="M14" s="132"/>
      <c r="N14" s="135"/>
    </row>
    <row r="15" spans="1:14">
      <c r="A15" s="120"/>
      <c r="B15" s="123"/>
      <c r="C15" s="126"/>
      <c r="D15" s="134"/>
      <c r="E15" s="134"/>
      <c r="F15" s="134"/>
      <c r="G15" s="134"/>
      <c r="H15" s="12">
        <v>49000</v>
      </c>
      <c r="I15" s="13">
        <v>49000</v>
      </c>
      <c r="J15" s="13">
        <v>49000</v>
      </c>
      <c r="K15" s="130"/>
      <c r="L15" s="130"/>
      <c r="M15" s="130"/>
      <c r="N15" s="136"/>
    </row>
    <row r="16" spans="1:14">
      <c r="A16" s="120"/>
      <c r="B16" s="123"/>
      <c r="C16" s="126">
        <v>11</v>
      </c>
      <c r="D16" s="133"/>
      <c r="E16" s="133"/>
      <c r="F16" s="132"/>
      <c r="G16" s="132"/>
      <c r="H16" s="132"/>
      <c r="I16" s="3" t="s">
        <v>155</v>
      </c>
      <c r="J16" s="3" t="s">
        <v>157</v>
      </c>
      <c r="K16" s="132"/>
      <c r="L16" s="132"/>
      <c r="M16" s="132"/>
      <c r="N16" s="135"/>
    </row>
    <row r="17" spans="1:14">
      <c r="A17" s="120"/>
      <c r="B17" s="123"/>
      <c r="C17" s="126"/>
      <c r="D17" s="134"/>
      <c r="E17" s="134"/>
      <c r="F17" s="130"/>
      <c r="G17" s="130"/>
      <c r="H17" s="130"/>
      <c r="I17" s="12">
        <v>49000</v>
      </c>
      <c r="J17" s="13">
        <v>49000</v>
      </c>
      <c r="K17" s="130"/>
      <c r="L17" s="130"/>
      <c r="M17" s="130"/>
      <c r="N17" s="136"/>
    </row>
    <row r="18" spans="1:14">
      <c r="A18" s="120"/>
      <c r="B18" s="123"/>
      <c r="C18" s="126">
        <v>12</v>
      </c>
      <c r="D18" s="133"/>
      <c r="E18" s="133"/>
      <c r="F18" s="132"/>
      <c r="G18" s="132"/>
      <c r="H18" s="132"/>
      <c r="I18" s="132"/>
      <c r="J18" s="132"/>
      <c r="K18" s="132"/>
      <c r="L18" s="132"/>
      <c r="M18" s="132"/>
      <c r="N18" s="135"/>
    </row>
    <row r="19" spans="1:14">
      <c r="A19" s="120"/>
      <c r="B19" s="123"/>
      <c r="C19" s="126"/>
      <c r="D19" s="134"/>
      <c r="E19" s="134"/>
      <c r="F19" s="130"/>
      <c r="G19" s="130"/>
      <c r="H19" s="130"/>
      <c r="I19" s="130"/>
      <c r="J19" s="130"/>
      <c r="K19" s="130"/>
      <c r="L19" s="130"/>
      <c r="M19" s="130"/>
      <c r="N19" s="136"/>
    </row>
    <row r="20" spans="1:14">
      <c r="A20" s="120"/>
      <c r="B20" s="123"/>
      <c r="C20" s="126">
        <v>13</v>
      </c>
      <c r="D20" s="133"/>
      <c r="E20" s="133"/>
      <c r="F20" s="132"/>
      <c r="G20" s="132"/>
      <c r="H20" s="132"/>
      <c r="I20" s="132"/>
      <c r="J20" s="132"/>
      <c r="K20" s="132"/>
      <c r="L20" s="132"/>
      <c r="M20" s="132"/>
      <c r="N20" s="135"/>
    </row>
    <row r="21" spans="1:14">
      <c r="A21" s="120"/>
      <c r="B21" s="123"/>
      <c r="C21" s="126"/>
      <c r="D21" s="134"/>
      <c r="E21" s="134"/>
      <c r="F21" s="130"/>
      <c r="G21" s="130"/>
      <c r="H21" s="130"/>
      <c r="I21" s="130"/>
      <c r="J21" s="130"/>
      <c r="K21" s="130"/>
      <c r="L21" s="130"/>
      <c r="M21" s="130"/>
      <c r="N21" s="136"/>
    </row>
    <row r="22" spans="1:14">
      <c r="A22" s="120"/>
      <c r="B22" s="123"/>
      <c r="C22" s="126">
        <v>14</v>
      </c>
      <c r="D22" s="133"/>
      <c r="E22" s="133"/>
      <c r="F22" s="132"/>
      <c r="G22" s="132"/>
      <c r="H22" s="132"/>
      <c r="I22" s="132"/>
      <c r="J22" s="132"/>
      <c r="K22" s="132"/>
      <c r="L22" s="132"/>
      <c r="M22" s="132"/>
      <c r="N22" s="135"/>
    </row>
    <row r="23" spans="1:14" ht="19" thickBot="1">
      <c r="A23" s="121"/>
      <c r="B23" s="124"/>
      <c r="C23" s="140"/>
      <c r="D23" s="142"/>
      <c r="E23" s="142"/>
      <c r="F23" s="138"/>
      <c r="G23" s="138"/>
      <c r="H23" s="138"/>
      <c r="I23" s="138"/>
      <c r="J23" s="138"/>
      <c r="K23" s="138"/>
      <c r="L23" s="138"/>
      <c r="M23" s="138"/>
      <c r="N23" s="139"/>
    </row>
  </sheetData>
  <mergeCells count="105">
    <mergeCell ref="J22:J23"/>
    <mergeCell ref="K20:K21"/>
    <mergeCell ref="L20:L21"/>
    <mergeCell ref="M20:M21"/>
    <mergeCell ref="N22:N23"/>
    <mergeCell ref="N20:N21"/>
    <mergeCell ref="C22:C23"/>
    <mergeCell ref="D22:D23"/>
    <mergeCell ref="E22:E23"/>
    <mergeCell ref="F22:F23"/>
    <mergeCell ref="G22:G23"/>
    <mergeCell ref="K22:K23"/>
    <mergeCell ref="L22:L23"/>
    <mergeCell ref="M22:M23"/>
    <mergeCell ref="J20:J21"/>
    <mergeCell ref="C20:C21"/>
    <mergeCell ref="D20:D21"/>
    <mergeCell ref="E20:E21"/>
    <mergeCell ref="F20:F21"/>
    <mergeCell ref="G20:G21"/>
    <mergeCell ref="H20:H21"/>
    <mergeCell ref="I20:I21"/>
    <mergeCell ref="H22:H23"/>
    <mergeCell ref="I22:I23"/>
    <mergeCell ref="N16:N17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N18:N19"/>
    <mergeCell ref="C16:C17"/>
    <mergeCell ref="D16:D17"/>
    <mergeCell ref="E16:E17"/>
    <mergeCell ref="F16:F17"/>
    <mergeCell ref="G16:G17"/>
    <mergeCell ref="H16:H17"/>
    <mergeCell ref="K16:K17"/>
    <mergeCell ref="L16:L17"/>
    <mergeCell ref="M16:M17"/>
    <mergeCell ref="C14:C15"/>
    <mergeCell ref="D14:D15"/>
    <mergeCell ref="E14:E15"/>
    <mergeCell ref="F14:F15"/>
    <mergeCell ref="G14:G15"/>
    <mergeCell ref="K14:K15"/>
    <mergeCell ref="L14:L15"/>
    <mergeCell ref="M14:M15"/>
    <mergeCell ref="N14:N15"/>
    <mergeCell ref="C12:C13"/>
    <mergeCell ref="D12:D13"/>
    <mergeCell ref="E12:E13"/>
    <mergeCell ref="F12:F13"/>
    <mergeCell ref="J12:J13"/>
    <mergeCell ref="K12:K13"/>
    <mergeCell ref="L12:L13"/>
    <mergeCell ref="M12:M13"/>
    <mergeCell ref="N12:N13"/>
    <mergeCell ref="I6:I7"/>
    <mergeCell ref="J6:J7"/>
    <mergeCell ref="K6:K7"/>
    <mergeCell ref="L6:L7"/>
    <mergeCell ref="L8:L9"/>
    <mergeCell ref="M8:M9"/>
    <mergeCell ref="N8:N9"/>
    <mergeCell ref="C10:C11"/>
    <mergeCell ref="D10:D11"/>
    <mergeCell ref="E10:E11"/>
    <mergeCell ref="H10:H11"/>
    <mergeCell ref="I10:I11"/>
    <mergeCell ref="J10:J11"/>
    <mergeCell ref="K10:K11"/>
    <mergeCell ref="L10:L11"/>
    <mergeCell ref="M10:M11"/>
    <mergeCell ref="N10:N11"/>
    <mergeCell ref="A6:A23"/>
    <mergeCell ref="B6:B23"/>
    <mergeCell ref="C6:C7"/>
    <mergeCell ref="D6:D7"/>
    <mergeCell ref="E6:E7"/>
    <mergeCell ref="F6:F7"/>
    <mergeCell ref="A1:N1"/>
    <mergeCell ref="A2:A5"/>
    <mergeCell ref="B2:N2"/>
    <mergeCell ref="B3:C3"/>
    <mergeCell ref="B4:C4"/>
    <mergeCell ref="B5:C5"/>
    <mergeCell ref="M6:M7"/>
    <mergeCell ref="N6:N7"/>
    <mergeCell ref="C8:C9"/>
    <mergeCell ref="D8:D9"/>
    <mergeCell ref="E8:E9"/>
    <mergeCell ref="G8:G9"/>
    <mergeCell ref="H8:H9"/>
    <mergeCell ref="I8:I9"/>
    <mergeCell ref="J8:J9"/>
    <mergeCell ref="K8:K9"/>
    <mergeCell ref="G6:G7"/>
    <mergeCell ref="H6:H7"/>
  </mergeCells>
  <phoneticPr fontId="1"/>
  <pageMargins left="0.7" right="0.7" top="0.75" bottom="0.75" header="0.3" footer="0.3"/>
  <pageSetup paperSize="9" orientation="portrait" horizontalDpi="0" verticalDpi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6EE07-B1B8-8C48-87D3-DC6AF4FF9B75}">
  <dimension ref="A1:N23"/>
  <sheetViews>
    <sheetView workbookViewId="0">
      <selection sqref="A1:N23"/>
    </sheetView>
  </sheetViews>
  <sheetFormatPr baseColWidth="10" defaultColWidth="10.6640625" defaultRowHeight="18"/>
  <sheetData>
    <row r="1" spans="1:14" ht="19" thickBot="1">
      <c r="A1" s="109" t="s">
        <v>246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</row>
    <row r="2" spans="1:14">
      <c r="A2" s="110"/>
      <c r="B2" s="154" t="s">
        <v>31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6"/>
    </row>
    <row r="3" spans="1:14">
      <c r="A3" s="111"/>
      <c r="B3" s="157" t="s">
        <v>0</v>
      </c>
      <c r="C3" s="158"/>
      <c r="D3" s="10">
        <v>5</v>
      </c>
      <c r="E3" s="9">
        <v>6</v>
      </c>
      <c r="F3" s="9">
        <v>7</v>
      </c>
      <c r="G3" s="9">
        <v>8</v>
      </c>
      <c r="H3" s="9">
        <v>9</v>
      </c>
      <c r="I3" s="9">
        <v>10</v>
      </c>
      <c r="J3" s="9">
        <v>11</v>
      </c>
      <c r="K3" s="9">
        <v>12</v>
      </c>
      <c r="L3" s="9">
        <v>13</v>
      </c>
      <c r="M3" s="9">
        <v>14</v>
      </c>
      <c r="N3" s="7">
        <v>15</v>
      </c>
    </row>
    <row r="4" spans="1:14">
      <c r="A4" s="111"/>
      <c r="B4" s="157" t="s">
        <v>1</v>
      </c>
      <c r="C4" s="158"/>
      <c r="D4" s="10">
        <v>25.5</v>
      </c>
      <c r="E4" s="9" t="s">
        <v>3</v>
      </c>
      <c r="F4" s="9">
        <v>33</v>
      </c>
      <c r="G4" s="9" t="s">
        <v>4</v>
      </c>
      <c r="H4" s="9" t="s">
        <v>5</v>
      </c>
      <c r="I4" s="9" t="s">
        <v>6</v>
      </c>
      <c r="J4" s="9" t="s">
        <v>7</v>
      </c>
      <c r="K4" s="9">
        <v>56</v>
      </c>
      <c r="L4" s="9" t="s">
        <v>8</v>
      </c>
      <c r="M4" s="9">
        <v>63.5</v>
      </c>
      <c r="N4" s="7" t="s">
        <v>9</v>
      </c>
    </row>
    <row r="5" spans="1:14" ht="19" thickBot="1">
      <c r="A5" s="112"/>
      <c r="B5" s="159" t="s">
        <v>2</v>
      </c>
      <c r="C5" s="160"/>
      <c r="D5" s="11">
        <v>10</v>
      </c>
      <c r="E5" s="2" t="s">
        <v>16</v>
      </c>
      <c r="F5" s="1">
        <v>13</v>
      </c>
      <c r="G5" s="1" t="s">
        <v>10</v>
      </c>
      <c r="H5" s="1" t="s">
        <v>11</v>
      </c>
      <c r="I5" s="1" t="s">
        <v>12</v>
      </c>
      <c r="J5" s="1" t="s">
        <v>13</v>
      </c>
      <c r="K5" s="1">
        <v>22</v>
      </c>
      <c r="L5" s="1" t="s">
        <v>14</v>
      </c>
      <c r="M5" s="1">
        <v>25</v>
      </c>
      <c r="N5" s="8" t="s">
        <v>15</v>
      </c>
    </row>
    <row r="6" spans="1:14" ht="18" customHeight="1">
      <c r="A6" s="146" t="s">
        <v>32</v>
      </c>
      <c r="B6" s="149" t="s">
        <v>69</v>
      </c>
      <c r="C6" s="152">
        <v>6</v>
      </c>
      <c r="D6" s="127"/>
      <c r="E6" s="17" t="s">
        <v>184</v>
      </c>
      <c r="F6" s="129"/>
      <c r="G6" s="129"/>
      <c r="H6" s="129"/>
      <c r="I6" s="129"/>
      <c r="J6" s="129"/>
      <c r="K6" s="129"/>
      <c r="L6" s="129"/>
      <c r="M6" s="129"/>
      <c r="N6" s="137"/>
    </row>
    <row r="7" spans="1:14">
      <c r="A7" s="147"/>
      <c r="B7" s="150"/>
      <c r="C7" s="145"/>
      <c r="D7" s="128"/>
      <c r="E7" s="12">
        <v>49000</v>
      </c>
      <c r="F7" s="130"/>
      <c r="G7" s="130"/>
      <c r="H7" s="130"/>
      <c r="I7" s="130"/>
      <c r="J7" s="130"/>
      <c r="K7" s="130"/>
      <c r="L7" s="130"/>
      <c r="M7" s="130"/>
      <c r="N7" s="136"/>
    </row>
    <row r="8" spans="1:14">
      <c r="A8" s="147"/>
      <c r="B8" s="150"/>
      <c r="C8" s="144">
        <v>7</v>
      </c>
      <c r="D8" s="131"/>
      <c r="E8" s="3" t="s">
        <v>185</v>
      </c>
      <c r="F8" s="3" t="s">
        <v>186</v>
      </c>
      <c r="G8" s="3" t="s">
        <v>189</v>
      </c>
      <c r="H8" s="132"/>
      <c r="I8" s="132"/>
      <c r="J8" s="132"/>
      <c r="K8" s="132"/>
      <c r="L8" s="132"/>
      <c r="M8" s="132"/>
      <c r="N8" s="135"/>
    </row>
    <row r="9" spans="1:14">
      <c r="A9" s="147"/>
      <c r="B9" s="150"/>
      <c r="C9" s="145"/>
      <c r="D9" s="128"/>
      <c r="E9" s="12">
        <v>49000</v>
      </c>
      <c r="F9" s="13">
        <v>49000</v>
      </c>
      <c r="G9" s="13">
        <v>49000</v>
      </c>
      <c r="H9" s="130"/>
      <c r="I9" s="130"/>
      <c r="J9" s="130"/>
      <c r="K9" s="130"/>
      <c r="L9" s="130"/>
      <c r="M9" s="130"/>
      <c r="N9" s="136"/>
    </row>
    <row r="10" spans="1:14">
      <c r="A10" s="147"/>
      <c r="B10" s="150"/>
      <c r="C10" s="144">
        <v>8</v>
      </c>
      <c r="D10" s="131"/>
      <c r="E10" s="132"/>
      <c r="F10" s="3" t="s">
        <v>187</v>
      </c>
      <c r="G10" s="3" t="s">
        <v>190</v>
      </c>
      <c r="H10" s="3" t="s">
        <v>159</v>
      </c>
      <c r="I10" s="3" t="s">
        <v>163</v>
      </c>
      <c r="J10" s="132"/>
      <c r="K10" s="132"/>
      <c r="L10" s="132"/>
      <c r="M10" s="132"/>
      <c r="N10" s="135"/>
    </row>
    <row r="11" spans="1:14">
      <c r="A11" s="147"/>
      <c r="B11" s="150"/>
      <c r="C11" s="145"/>
      <c r="D11" s="128"/>
      <c r="E11" s="130"/>
      <c r="F11" s="12">
        <v>49000</v>
      </c>
      <c r="G11" s="12">
        <v>49000</v>
      </c>
      <c r="H11" s="13">
        <v>49000</v>
      </c>
      <c r="I11" s="13">
        <v>49000</v>
      </c>
      <c r="J11" s="130"/>
      <c r="K11" s="130"/>
      <c r="L11" s="130"/>
      <c r="M11" s="130"/>
      <c r="N11" s="136"/>
    </row>
    <row r="12" spans="1:14">
      <c r="A12" s="147"/>
      <c r="B12" s="150"/>
      <c r="C12" s="144">
        <v>9</v>
      </c>
      <c r="D12" s="131"/>
      <c r="E12" s="132"/>
      <c r="F12" s="3" t="s">
        <v>188</v>
      </c>
      <c r="G12" s="3" t="s">
        <v>191</v>
      </c>
      <c r="H12" s="3" t="s">
        <v>160</v>
      </c>
      <c r="I12" s="3" t="s">
        <v>164</v>
      </c>
      <c r="J12" s="3" t="s">
        <v>167</v>
      </c>
      <c r="K12" s="132"/>
      <c r="L12" s="132"/>
      <c r="M12" s="132"/>
      <c r="N12" s="135"/>
    </row>
    <row r="13" spans="1:14">
      <c r="A13" s="147"/>
      <c r="B13" s="150"/>
      <c r="C13" s="145"/>
      <c r="D13" s="128"/>
      <c r="E13" s="130"/>
      <c r="F13" s="12">
        <v>49000</v>
      </c>
      <c r="G13" s="13">
        <v>49000</v>
      </c>
      <c r="H13" s="13">
        <v>49000</v>
      </c>
      <c r="I13" s="13">
        <v>49000</v>
      </c>
      <c r="J13" s="13">
        <v>49000</v>
      </c>
      <c r="K13" s="130"/>
      <c r="L13" s="130"/>
      <c r="M13" s="130"/>
      <c r="N13" s="136"/>
    </row>
    <row r="14" spans="1:14">
      <c r="A14" s="147"/>
      <c r="B14" s="150"/>
      <c r="C14" s="144">
        <v>10</v>
      </c>
      <c r="D14" s="131"/>
      <c r="E14" s="132"/>
      <c r="F14" s="132"/>
      <c r="G14" s="3" t="s">
        <v>158</v>
      </c>
      <c r="H14" s="3" t="s">
        <v>161</v>
      </c>
      <c r="I14" s="3" t="s">
        <v>165</v>
      </c>
      <c r="J14" s="3" t="s">
        <v>168</v>
      </c>
      <c r="K14" s="3" t="s">
        <v>170</v>
      </c>
      <c r="L14" s="3" t="s">
        <v>171</v>
      </c>
      <c r="M14" s="132"/>
      <c r="N14" s="135"/>
    </row>
    <row r="15" spans="1:14">
      <c r="A15" s="147"/>
      <c r="B15" s="150"/>
      <c r="C15" s="145"/>
      <c r="D15" s="128"/>
      <c r="E15" s="130"/>
      <c r="F15" s="130"/>
      <c r="G15" s="12">
        <v>49000</v>
      </c>
      <c r="H15" s="13">
        <v>49000</v>
      </c>
      <c r="I15" s="13">
        <v>49000</v>
      </c>
      <c r="J15" s="13">
        <v>49000</v>
      </c>
      <c r="K15" s="12">
        <v>62000</v>
      </c>
      <c r="L15" s="12">
        <v>62000</v>
      </c>
      <c r="M15" s="130"/>
      <c r="N15" s="136"/>
    </row>
    <row r="16" spans="1:14">
      <c r="A16" s="147"/>
      <c r="B16" s="150"/>
      <c r="C16" s="144">
        <v>11</v>
      </c>
      <c r="D16" s="131"/>
      <c r="E16" s="132"/>
      <c r="F16" s="132"/>
      <c r="G16" s="132"/>
      <c r="H16" s="3" t="s">
        <v>162</v>
      </c>
      <c r="I16" s="3" t="s">
        <v>166</v>
      </c>
      <c r="J16" s="3" t="s">
        <v>169</v>
      </c>
      <c r="K16" s="132"/>
      <c r="L16" s="132"/>
      <c r="M16" s="132"/>
      <c r="N16" s="135"/>
    </row>
    <row r="17" spans="1:14">
      <c r="A17" s="147"/>
      <c r="B17" s="150"/>
      <c r="C17" s="145"/>
      <c r="D17" s="128"/>
      <c r="E17" s="130"/>
      <c r="F17" s="130"/>
      <c r="G17" s="130"/>
      <c r="H17" s="12">
        <v>49000</v>
      </c>
      <c r="I17" s="13">
        <v>49000</v>
      </c>
      <c r="J17" s="13">
        <v>49000</v>
      </c>
      <c r="K17" s="130"/>
      <c r="L17" s="130"/>
      <c r="M17" s="130"/>
      <c r="N17" s="136"/>
    </row>
    <row r="18" spans="1:14">
      <c r="A18" s="147"/>
      <c r="B18" s="150"/>
      <c r="C18" s="144">
        <v>12</v>
      </c>
      <c r="D18" s="131"/>
      <c r="E18" s="132"/>
      <c r="F18" s="132"/>
      <c r="G18" s="132"/>
      <c r="H18" s="132"/>
      <c r="I18" s="132"/>
      <c r="J18" s="132"/>
      <c r="K18" s="132"/>
      <c r="L18" s="132"/>
      <c r="M18" s="132"/>
      <c r="N18" s="135"/>
    </row>
    <row r="19" spans="1:14">
      <c r="A19" s="147"/>
      <c r="B19" s="150"/>
      <c r="C19" s="145"/>
      <c r="D19" s="128"/>
      <c r="E19" s="130"/>
      <c r="F19" s="130"/>
      <c r="G19" s="130"/>
      <c r="H19" s="130"/>
      <c r="I19" s="130"/>
      <c r="J19" s="130"/>
      <c r="K19" s="130"/>
      <c r="L19" s="130"/>
      <c r="M19" s="130"/>
      <c r="N19" s="136"/>
    </row>
    <row r="20" spans="1:14">
      <c r="A20" s="147"/>
      <c r="B20" s="150"/>
      <c r="C20" s="144">
        <v>13</v>
      </c>
      <c r="D20" s="131"/>
      <c r="E20" s="132"/>
      <c r="F20" s="132"/>
      <c r="G20" s="132"/>
      <c r="H20" s="132"/>
      <c r="I20" s="132"/>
      <c r="J20" s="132"/>
      <c r="K20" s="132"/>
      <c r="L20" s="132"/>
      <c r="M20" s="132"/>
      <c r="N20" s="135"/>
    </row>
    <row r="21" spans="1:14">
      <c r="A21" s="147"/>
      <c r="B21" s="150"/>
      <c r="C21" s="145"/>
      <c r="D21" s="128"/>
      <c r="E21" s="130"/>
      <c r="F21" s="130"/>
      <c r="G21" s="130"/>
      <c r="H21" s="130"/>
      <c r="I21" s="130"/>
      <c r="J21" s="130"/>
      <c r="K21" s="130"/>
      <c r="L21" s="130"/>
      <c r="M21" s="130"/>
      <c r="N21" s="136"/>
    </row>
    <row r="22" spans="1:14">
      <c r="A22" s="147"/>
      <c r="B22" s="150"/>
      <c r="C22" s="144">
        <v>14</v>
      </c>
      <c r="D22" s="131"/>
      <c r="E22" s="132"/>
      <c r="F22" s="132"/>
      <c r="G22" s="132"/>
      <c r="H22" s="132"/>
      <c r="I22" s="132"/>
      <c r="J22" s="132"/>
      <c r="K22" s="132"/>
      <c r="L22" s="132"/>
      <c r="M22" s="132"/>
      <c r="N22" s="135"/>
    </row>
    <row r="23" spans="1:14" ht="19" thickBot="1">
      <c r="A23" s="148"/>
      <c r="B23" s="151"/>
      <c r="C23" s="153"/>
      <c r="D23" s="141"/>
      <c r="E23" s="138"/>
      <c r="F23" s="138"/>
      <c r="G23" s="138"/>
      <c r="H23" s="138"/>
      <c r="I23" s="138"/>
      <c r="J23" s="138"/>
      <c r="K23" s="138"/>
      <c r="L23" s="138"/>
      <c r="M23" s="138"/>
      <c r="N23" s="139"/>
    </row>
  </sheetData>
  <mergeCells count="94">
    <mergeCell ref="A1:N1"/>
    <mergeCell ref="A2:A5"/>
    <mergeCell ref="B2:N2"/>
    <mergeCell ref="B3:C3"/>
    <mergeCell ref="B4:C4"/>
    <mergeCell ref="B5:C5"/>
    <mergeCell ref="A6:A23"/>
    <mergeCell ref="B6:B23"/>
    <mergeCell ref="C6:C7"/>
    <mergeCell ref="D6:D7"/>
    <mergeCell ref="F6:F7"/>
    <mergeCell ref="C18:C19"/>
    <mergeCell ref="D18:D19"/>
    <mergeCell ref="E18:E19"/>
    <mergeCell ref="F18:F19"/>
    <mergeCell ref="C22:C23"/>
    <mergeCell ref="D22:D23"/>
    <mergeCell ref="E22:E23"/>
    <mergeCell ref="F22:F23"/>
    <mergeCell ref="C16:C17"/>
    <mergeCell ref="D16:D17"/>
    <mergeCell ref="C14:C15"/>
    <mergeCell ref="D14:D15"/>
    <mergeCell ref="E14:E15"/>
    <mergeCell ref="C12:C13"/>
    <mergeCell ref="D12:D13"/>
    <mergeCell ref="E12:E13"/>
    <mergeCell ref="J10:J11"/>
    <mergeCell ref="G6:G7"/>
    <mergeCell ref="C10:C11"/>
    <mergeCell ref="D10:D11"/>
    <mergeCell ref="E10:E11"/>
    <mergeCell ref="K6:K7"/>
    <mergeCell ref="L6:L7"/>
    <mergeCell ref="M6:M7"/>
    <mergeCell ref="N6:N7"/>
    <mergeCell ref="C8:C9"/>
    <mergeCell ref="D8:D9"/>
    <mergeCell ref="H8:H9"/>
    <mergeCell ref="I8:I9"/>
    <mergeCell ref="J8:J9"/>
    <mergeCell ref="K8:K9"/>
    <mergeCell ref="L8:L9"/>
    <mergeCell ref="M8:M9"/>
    <mergeCell ref="N8:N9"/>
    <mergeCell ref="H6:H7"/>
    <mergeCell ref="I6:I7"/>
    <mergeCell ref="J6:J7"/>
    <mergeCell ref="K10:K11"/>
    <mergeCell ref="L10:L11"/>
    <mergeCell ref="M10:M11"/>
    <mergeCell ref="N10:N11"/>
    <mergeCell ref="K12:K13"/>
    <mergeCell ref="L12:L13"/>
    <mergeCell ref="M12:M13"/>
    <mergeCell ref="N12:N13"/>
    <mergeCell ref="M14:M15"/>
    <mergeCell ref="N14:N15"/>
    <mergeCell ref="E16:E17"/>
    <mergeCell ref="F16:F17"/>
    <mergeCell ref="G16:G17"/>
    <mergeCell ref="K16:K17"/>
    <mergeCell ref="L16:L17"/>
    <mergeCell ref="M16:M17"/>
    <mergeCell ref="N16:N17"/>
    <mergeCell ref="F14:F15"/>
    <mergeCell ref="K18:K19"/>
    <mergeCell ref="J20:J21"/>
    <mergeCell ref="K20:K21"/>
    <mergeCell ref="L20:L21"/>
    <mergeCell ref="M20:M21"/>
    <mergeCell ref="L18:L19"/>
    <mergeCell ref="M18:M19"/>
    <mergeCell ref="N18:N19"/>
    <mergeCell ref="H22:H23"/>
    <mergeCell ref="I22:I23"/>
    <mergeCell ref="J22:J23"/>
    <mergeCell ref="C20:C21"/>
    <mergeCell ref="D20:D21"/>
    <mergeCell ref="E20:E21"/>
    <mergeCell ref="F20:F21"/>
    <mergeCell ref="G20:G21"/>
    <mergeCell ref="H20:H21"/>
    <mergeCell ref="I20:I21"/>
    <mergeCell ref="N20:N21"/>
    <mergeCell ref="G18:G19"/>
    <mergeCell ref="H18:H19"/>
    <mergeCell ref="I18:I19"/>
    <mergeCell ref="J18:J19"/>
    <mergeCell ref="G22:G23"/>
    <mergeCell ref="K22:K23"/>
    <mergeCell ref="N22:N23"/>
    <mergeCell ref="L22:L23"/>
    <mergeCell ref="M22:M23"/>
  </mergeCells>
  <phoneticPr fontId="1"/>
  <pageMargins left="0.7" right="0.7" top="0.75" bottom="0.75" header="0.3" footer="0.3"/>
  <pageSetup paperSize="9" orientation="portrait" horizontalDpi="0" verticalDpi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0BBED-68CF-5641-AF41-76FCF0F8AE07}">
  <dimension ref="A1:N23"/>
  <sheetViews>
    <sheetView workbookViewId="0">
      <selection sqref="A1:N23"/>
    </sheetView>
  </sheetViews>
  <sheetFormatPr baseColWidth="10" defaultColWidth="10.6640625" defaultRowHeight="18"/>
  <sheetData>
    <row r="1" spans="1:14" ht="19" thickBot="1">
      <c r="A1" s="109" t="s">
        <v>247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</row>
    <row r="2" spans="1:14">
      <c r="A2" s="110"/>
      <c r="B2" s="113" t="s">
        <v>31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5"/>
    </row>
    <row r="3" spans="1:14">
      <c r="A3" s="111"/>
      <c r="B3" s="116" t="s">
        <v>0</v>
      </c>
      <c r="C3" s="116"/>
      <c r="D3" s="10">
        <v>5</v>
      </c>
      <c r="E3" s="9">
        <v>6</v>
      </c>
      <c r="F3" s="9">
        <v>7</v>
      </c>
      <c r="G3" s="9">
        <v>8</v>
      </c>
      <c r="H3" s="9">
        <v>9</v>
      </c>
      <c r="I3" s="9">
        <v>10</v>
      </c>
      <c r="J3" s="9">
        <v>11</v>
      </c>
      <c r="K3" s="9">
        <v>12</v>
      </c>
      <c r="L3" s="9">
        <v>13</v>
      </c>
      <c r="M3" s="9">
        <v>14</v>
      </c>
      <c r="N3" s="7">
        <v>15</v>
      </c>
    </row>
    <row r="4" spans="1:14">
      <c r="A4" s="111"/>
      <c r="B4" s="116" t="s">
        <v>1</v>
      </c>
      <c r="C4" s="116"/>
      <c r="D4" s="10">
        <v>25.5</v>
      </c>
      <c r="E4" s="9" t="s">
        <v>3</v>
      </c>
      <c r="F4" s="9">
        <v>33</v>
      </c>
      <c r="G4" s="9" t="s">
        <v>4</v>
      </c>
      <c r="H4" s="9" t="s">
        <v>5</v>
      </c>
      <c r="I4" s="9" t="s">
        <v>6</v>
      </c>
      <c r="J4" s="9" t="s">
        <v>7</v>
      </c>
      <c r="K4" s="9">
        <v>56</v>
      </c>
      <c r="L4" s="9" t="s">
        <v>8</v>
      </c>
      <c r="M4" s="9">
        <v>63.5</v>
      </c>
      <c r="N4" s="7" t="s">
        <v>9</v>
      </c>
    </row>
    <row r="5" spans="1:14" ht="19" thickBot="1">
      <c r="A5" s="112"/>
      <c r="B5" s="117" t="s">
        <v>2</v>
      </c>
      <c r="C5" s="118"/>
      <c r="D5" s="11">
        <v>10</v>
      </c>
      <c r="E5" s="2" t="s">
        <v>16</v>
      </c>
      <c r="F5" s="1">
        <v>13</v>
      </c>
      <c r="G5" s="1" t="s">
        <v>10</v>
      </c>
      <c r="H5" s="1" t="s">
        <v>11</v>
      </c>
      <c r="I5" s="1" t="s">
        <v>12</v>
      </c>
      <c r="J5" s="1" t="s">
        <v>13</v>
      </c>
      <c r="K5" s="1">
        <v>22</v>
      </c>
      <c r="L5" s="1" t="s">
        <v>14</v>
      </c>
      <c r="M5" s="1">
        <v>25</v>
      </c>
      <c r="N5" s="8" t="s">
        <v>15</v>
      </c>
    </row>
    <row r="6" spans="1:14" ht="18" customHeight="1">
      <c r="A6" s="119" t="s">
        <v>32</v>
      </c>
      <c r="B6" s="122" t="s">
        <v>69</v>
      </c>
      <c r="C6" s="125">
        <v>6</v>
      </c>
      <c r="D6" s="143"/>
      <c r="E6" s="143"/>
      <c r="F6" s="129"/>
      <c r="G6" s="129"/>
      <c r="H6" s="129"/>
      <c r="I6" s="129"/>
      <c r="J6" s="129"/>
      <c r="K6" s="129"/>
      <c r="L6" s="129"/>
      <c r="M6" s="129"/>
      <c r="N6" s="137"/>
    </row>
    <row r="7" spans="1:14">
      <c r="A7" s="120"/>
      <c r="B7" s="123"/>
      <c r="C7" s="126"/>
      <c r="D7" s="134"/>
      <c r="E7" s="134"/>
      <c r="F7" s="130"/>
      <c r="G7" s="130"/>
      <c r="H7" s="130"/>
      <c r="I7" s="130"/>
      <c r="J7" s="130"/>
      <c r="K7" s="130"/>
      <c r="L7" s="130"/>
      <c r="M7" s="130"/>
      <c r="N7" s="136"/>
    </row>
    <row r="8" spans="1:14">
      <c r="A8" s="120"/>
      <c r="B8" s="123"/>
      <c r="C8" s="126">
        <v>7</v>
      </c>
      <c r="D8" s="133"/>
      <c r="E8" s="133"/>
      <c r="F8" s="133"/>
      <c r="G8" s="133"/>
      <c r="H8" s="132"/>
      <c r="I8" s="132"/>
      <c r="J8" s="132"/>
      <c r="K8" s="132"/>
      <c r="L8" s="132"/>
      <c r="M8" s="132"/>
      <c r="N8" s="135"/>
    </row>
    <row r="9" spans="1:14">
      <c r="A9" s="120"/>
      <c r="B9" s="123"/>
      <c r="C9" s="126"/>
      <c r="D9" s="134"/>
      <c r="E9" s="134"/>
      <c r="F9" s="134"/>
      <c r="G9" s="134"/>
      <c r="H9" s="130"/>
      <c r="I9" s="130"/>
      <c r="J9" s="130"/>
      <c r="K9" s="130"/>
      <c r="L9" s="130"/>
      <c r="M9" s="130"/>
      <c r="N9" s="136"/>
    </row>
    <row r="10" spans="1:14">
      <c r="A10" s="120"/>
      <c r="B10" s="123"/>
      <c r="C10" s="126">
        <v>8</v>
      </c>
      <c r="D10" s="133"/>
      <c r="E10" s="133"/>
      <c r="F10" s="133"/>
      <c r="G10" s="3" t="s">
        <v>172</v>
      </c>
      <c r="H10" s="3" t="s">
        <v>174</v>
      </c>
      <c r="I10" s="132"/>
      <c r="J10" s="132"/>
      <c r="K10" s="132"/>
      <c r="L10" s="132"/>
      <c r="M10" s="132"/>
      <c r="N10" s="135"/>
    </row>
    <row r="11" spans="1:14">
      <c r="A11" s="120"/>
      <c r="B11" s="123"/>
      <c r="C11" s="126"/>
      <c r="D11" s="134"/>
      <c r="E11" s="134"/>
      <c r="F11" s="134"/>
      <c r="G11" s="12">
        <v>49000</v>
      </c>
      <c r="H11" s="13">
        <v>49000</v>
      </c>
      <c r="I11" s="130"/>
      <c r="J11" s="130"/>
      <c r="K11" s="130"/>
      <c r="L11" s="130"/>
      <c r="M11" s="130"/>
      <c r="N11" s="136"/>
    </row>
    <row r="12" spans="1:14">
      <c r="A12" s="120"/>
      <c r="B12" s="123"/>
      <c r="C12" s="126">
        <v>9</v>
      </c>
      <c r="D12" s="133"/>
      <c r="E12" s="133"/>
      <c r="F12" s="133"/>
      <c r="G12" s="3" t="s">
        <v>173</v>
      </c>
      <c r="H12" s="3" t="s">
        <v>175</v>
      </c>
      <c r="I12" s="3" t="s">
        <v>178</v>
      </c>
      <c r="J12" s="3" t="s">
        <v>182</v>
      </c>
      <c r="K12" s="132"/>
      <c r="L12" s="132"/>
      <c r="M12" s="132"/>
      <c r="N12" s="135"/>
    </row>
    <row r="13" spans="1:14">
      <c r="A13" s="120"/>
      <c r="B13" s="123"/>
      <c r="C13" s="126"/>
      <c r="D13" s="134"/>
      <c r="E13" s="134"/>
      <c r="F13" s="134"/>
      <c r="G13" s="12">
        <v>49000</v>
      </c>
      <c r="H13" s="13">
        <v>49000</v>
      </c>
      <c r="I13" s="13">
        <v>49000</v>
      </c>
      <c r="J13" s="13">
        <v>49000</v>
      </c>
      <c r="K13" s="130"/>
      <c r="L13" s="130"/>
      <c r="M13" s="130"/>
      <c r="N13" s="136"/>
    </row>
    <row r="14" spans="1:14">
      <c r="A14" s="120"/>
      <c r="B14" s="123"/>
      <c r="C14" s="126">
        <v>10</v>
      </c>
      <c r="D14" s="133"/>
      <c r="E14" s="133"/>
      <c r="F14" s="133"/>
      <c r="G14" s="133"/>
      <c r="H14" s="3" t="s">
        <v>176</v>
      </c>
      <c r="I14" s="3" t="s">
        <v>179</v>
      </c>
      <c r="J14" s="3" t="s">
        <v>183</v>
      </c>
      <c r="K14" s="132"/>
      <c r="L14" s="132"/>
      <c r="M14" s="132"/>
      <c r="N14" s="135"/>
    </row>
    <row r="15" spans="1:14">
      <c r="A15" s="120"/>
      <c r="B15" s="123"/>
      <c r="C15" s="126"/>
      <c r="D15" s="134"/>
      <c r="E15" s="134"/>
      <c r="F15" s="134"/>
      <c r="G15" s="134"/>
      <c r="H15" s="12">
        <v>49000</v>
      </c>
      <c r="I15" s="13">
        <v>49000</v>
      </c>
      <c r="J15" s="13">
        <v>49000</v>
      </c>
      <c r="K15" s="130"/>
      <c r="L15" s="130"/>
      <c r="M15" s="130"/>
      <c r="N15" s="136"/>
    </row>
    <row r="16" spans="1:14">
      <c r="A16" s="120"/>
      <c r="B16" s="123"/>
      <c r="C16" s="126">
        <v>11</v>
      </c>
      <c r="D16" s="133"/>
      <c r="E16" s="133"/>
      <c r="F16" s="132"/>
      <c r="G16" s="132"/>
      <c r="H16" s="3" t="s">
        <v>177</v>
      </c>
      <c r="I16" s="3" t="s">
        <v>180</v>
      </c>
      <c r="J16" s="132"/>
      <c r="K16" s="132"/>
      <c r="L16" s="132"/>
      <c r="M16" s="132"/>
      <c r="N16" s="135"/>
    </row>
    <row r="17" spans="1:14">
      <c r="A17" s="120"/>
      <c r="B17" s="123"/>
      <c r="C17" s="126"/>
      <c r="D17" s="134"/>
      <c r="E17" s="134"/>
      <c r="F17" s="130"/>
      <c r="G17" s="130"/>
      <c r="H17" s="12">
        <v>49000</v>
      </c>
      <c r="I17" s="13">
        <v>49000</v>
      </c>
      <c r="J17" s="130"/>
      <c r="K17" s="130"/>
      <c r="L17" s="130"/>
      <c r="M17" s="130"/>
      <c r="N17" s="136"/>
    </row>
    <row r="18" spans="1:14">
      <c r="A18" s="120"/>
      <c r="B18" s="123"/>
      <c r="C18" s="126">
        <v>12</v>
      </c>
      <c r="D18" s="133"/>
      <c r="E18" s="133"/>
      <c r="F18" s="132"/>
      <c r="G18" s="132"/>
      <c r="H18" s="132"/>
      <c r="I18" s="3" t="s">
        <v>181</v>
      </c>
      <c r="J18" s="132"/>
      <c r="K18" s="132"/>
      <c r="L18" s="132"/>
      <c r="M18" s="132"/>
      <c r="N18" s="135"/>
    </row>
    <row r="19" spans="1:14">
      <c r="A19" s="120"/>
      <c r="B19" s="123"/>
      <c r="C19" s="126"/>
      <c r="D19" s="134"/>
      <c r="E19" s="134"/>
      <c r="F19" s="130"/>
      <c r="G19" s="130"/>
      <c r="H19" s="130"/>
      <c r="I19" s="12">
        <v>49000</v>
      </c>
      <c r="J19" s="130"/>
      <c r="K19" s="130"/>
      <c r="L19" s="130"/>
      <c r="M19" s="130"/>
      <c r="N19" s="136"/>
    </row>
    <row r="20" spans="1:14">
      <c r="A20" s="120"/>
      <c r="B20" s="123"/>
      <c r="C20" s="126">
        <v>13</v>
      </c>
      <c r="D20" s="133"/>
      <c r="E20" s="133"/>
      <c r="F20" s="132"/>
      <c r="G20" s="132"/>
      <c r="H20" s="132"/>
      <c r="I20" s="132"/>
      <c r="J20" s="132"/>
      <c r="K20" s="132"/>
      <c r="L20" s="132"/>
      <c r="M20" s="132"/>
      <c r="N20" s="135"/>
    </row>
    <row r="21" spans="1:14">
      <c r="A21" s="120"/>
      <c r="B21" s="123"/>
      <c r="C21" s="126"/>
      <c r="D21" s="134"/>
      <c r="E21" s="134"/>
      <c r="F21" s="130"/>
      <c r="G21" s="130"/>
      <c r="H21" s="130"/>
      <c r="I21" s="130"/>
      <c r="J21" s="130"/>
      <c r="K21" s="130"/>
      <c r="L21" s="130"/>
      <c r="M21" s="130"/>
      <c r="N21" s="136"/>
    </row>
    <row r="22" spans="1:14">
      <c r="A22" s="120"/>
      <c r="B22" s="123"/>
      <c r="C22" s="126">
        <v>14</v>
      </c>
      <c r="D22" s="133"/>
      <c r="E22" s="133"/>
      <c r="F22" s="132"/>
      <c r="G22" s="132"/>
      <c r="H22" s="132"/>
      <c r="I22" s="132"/>
      <c r="J22" s="132"/>
      <c r="K22" s="132"/>
      <c r="L22" s="132"/>
      <c r="M22" s="132"/>
      <c r="N22" s="135"/>
    </row>
    <row r="23" spans="1:14" ht="19" thickBot="1">
      <c r="A23" s="121"/>
      <c r="B23" s="124"/>
      <c r="C23" s="140"/>
      <c r="D23" s="142"/>
      <c r="E23" s="142"/>
      <c r="F23" s="138"/>
      <c r="G23" s="138"/>
      <c r="H23" s="138"/>
      <c r="I23" s="138"/>
      <c r="J23" s="138"/>
      <c r="K23" s="138"/>
      <c r="L23" s="138"/>
      <c r="M23" s="138"/>
      <c r="N23" s="139"/>
    </row>
  </sheetData>
  <mergeCells count="104">
    <mergeCell ref="C22:C23"/>
    <mergeCell ref="D22:D23"/>
    <mergeCell ref="E22:E23"/>
    <mergeCell ref="F22:F23"/>
    <mergeCell ref="G22:G23"/>
    <mergeCell ref="H22:H23"/>
    <mergeCell ref="M18:M19"/>
    <mergeCell ref="I22:I23"/>
    <mergeCell ref="J22:J23"/>
    <mergeCell ref="K22:K23"/>
    <mergeCell ref="L22:L23"/>
    <mergeCell ref="M22:M23"/>
    <mergeCell ref="D20:D21"/>
    <mergeCell ref="E20:E21"/>
    <mergeCell ref="F20:F21"/>
    <mergeCell ref="G20:G21"/>
    <mergeCell ref="H20:H21"/>
    <mergeCell ref="I20:I21"/>
    <mergeCell ref="J20:J21"/>
    <mergeCell ref="L20:L21"/>
    <mergeCell ref="C20:C21"/>
    <mergeCell ref="M16:M17"/>
    <mergeCell ref="N22:N23"/>
    <mergeCell ref="K20:K21"/>
    <mergeCell ref="G18:G19"/>
    <mergeCell ref="H18:H19"/>
    <mergeCell ref="J18:J19"/>
    <mergeCell ref="K18:K19"/>
    <mergeCell ref="L18:L19"/>
    <mergeCell ref="C16:C17"/>
    <mergeCell ref="D16:D17"/>
    <mergeCell ref="E16:E17"/>
    <mergeCell ref="F16:F17"/>
    <mergeCell ref="G16:G17"/>
    <mergeCell ref="J16:J17"/>
    <mergeCell ref="K16:K17"/>
    <mergeCell ref="L16:L17"/>
    <mergeCell ref="M20:M21"/>
    <mergeCell ref="N20:N21"/>
    <mergeCell ref="N16:N17"/>
    <mergeCell ref="C18:C19"/>
    <mergeCell ref="D18:D19"/>
    <mergeCell ref="E18:E19"/>
    <mergeCell ref="F18:F19"/>
    <mergeCell ref="N18:N19"/>
    <mergeCell ref="C12:C13"/>
    <mergeCell ref="D12:D13"/>
    <mergeCell ref="E12:E13"/>
    <mergeCell ref="F12:F13"/>
    <mergeCell ref="K12:K13"/>
    <mergeCell ref="L12:L13"/>
    <mergeCell ref="M12:M13"/>
    <mergeCell ref="N12:N13"/>
    <mergeCell ref="C14:C15"/>
    <mergeCell ref="D14:D15"/>
    <mergeCell ref="E14:E15"/>
    <mergeCell ref="F14:F15"/>
    <mergeCell ref="G14:G15"/>
    <mergeCell ref="K14:K15"/>
    <mergeCell ref="L14:L15"/>
    <mergeCell ref="M14:M15"/>
    <mergeCell ref="N14:N15"/>
    <mergeCell ref="I6:I7"/>
    <mergeCell ref="J6:J7"/>
    <mergeCell ref="K6:K7"/>
    <mergeCell ref="L6:L7"/>
    <mergeCell ref="K8:K9"/>
    <mergeCell ref="L8:L9"/>
    <mergeCell ref="M8:M9"/>
    <mergeCell ref="N8:N9"/>
    <mergeCell ref="C10:C11"/>
    <mergeCell ref="D10:D11"/>
    <mergeCell ref="E10:E11"/>
    <mergeCell ref="F10:F11"/>
    <mergeCell ref="I10:I11"/>
    <mergeCell ref="J10:J11"/>
    <mergeCell ref="K10:K11"/>
    <mergeCell ref="L10:L11"/>
    <mergeCell ref="M10:M11"/>
    <mergeCell ref="N10:N11"/>
    <mergeCell ref="A6:A23"/>
    <mergeCell ref="B6:B23"/>
    <mergeCell ref="C6:C7"/>
    <mergeCell ref="D6:D7"/>
    <mergeCell ref="E6:E7"/>
    <mergeCell ref="F6:F7"/>
    <mergeCell ref="A1:N1"/>
    <mergeCell ref="A2:A5"/>
    <mergeCell ref="B2:N2"/>
    <mergeCell ref="B3:C3"/>
    <mergeCell ref="B4:C4"/>
    <mergeCell ref="B5:C5"/>
    <mergeCell ref="M6:M7"/>
    <mergeCell ref="N6:N7"/>
    <mergeCell ref="C8:C9"/>
    <mergeCell ref="D8:D9"/>
    <mergeCell ref="E8:E9"/>
    <mergeCell ref="F8:F9"/>
    <mergeCell ref="G8:G9"/>
    <mergeCell ref="H8:H9"/>
    <mergeCell ref="I8:I9"/>
    <mergeCell ref="J8:J9"/>
    <mergeCell ref="G6:G7"/>
    <mergeCell ref="H6:H7"/>
  </mergeCells>
  <phoneticPr fontId="1"/>
  <pageMargins left="0.7" right="0.7" top="0.75" bottom="0.75" header="0.3" footer="0.3"/>
  <pageSetup paperSize="9" orientation="portrait" horizontalDpi="0" verticalDpi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AEFC2-EB85-9444-922C-C8A8F6071C89}">
  <dimension ref="A1:N23"/>
  <sheetViews>
    <sheetView workbookViewId="0">
      <selection sqref="A1:N23"/>
    </sheetView>
  </sheetViews>
  <sheetFormatPr baseColWidth="10" defaultColWidth="10.6640625" defaultRowHeight="18"/>
  <sheetData>
    <row r="1" spans="1:14" ht="19" thickBot="1">
      <c r="A1" s="109" t="s">
        <v>248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</row>
    <row r="2" spans="1:14">
      <c r="A2" s="110"/>
      <c r="B2" s="154" t="s">
        <v>31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6"/>
    </row>
    <row r="3" spans="1:14">
      <c r="A3" s="111"/>
      <c r="B3" s="157" t="s">
        <v>0</v>
      </c>
      <c r="C3" s="158"/>
      <c r="D3" s="10">
        <v>5</v>
      </c>
      <c r="E3" s="9">
        <v>6</v>
      </c>
      <c r="F3" s="9">
        <v>7</v>
      </c>
      <c r="G3" s="9">
        <v>8</v>
      </c>
      <c r="H3" s="9">
        <v>9</v>
      </c>
      <c r="I3" s="9">
        <v>10</v>
      </c>
      <c r="J3" s="9">
        <v>11</v>
      </c>
      <c r="K3" s="9">
        <v>12</v>
      </c>
      <c r="L3" s="9">
        <v>13</v>
      </c>
      <c r="M3" s="9">
        <v>14</v>
      </c>
      <c r="N3" s="7">
        <v>15</v>
      </c>
    </row>
    <row r="4" spans="1:14">
      <c r="A4" s="111"/>
      <c r="B4" s="157" t="s">
        <v>1</v>
      </c>
      <c r="C4" s="158"/>
      <c r="D4" s="10">
        <v>25.5</v>
      </c>
      <c r="E4" s="9" t="s">
        <v>3</v>
      </c>
      <c r="F4" s="9">
        <v>33</v>
      </c>
      <c r="G4" s="9" t="s">
        <v>4</v>
      </c>
      <c r="H4" s="9" t="s">
        <v>5</v>
      </c>
      <c r="I4" s="9" t="s">
        <v>6</v>
      </c>
      <c r="J4" s="9" t="s">
        <v>7</v>
      </c>
      <c r="K4" s="9">
        <v>56</v>
      </c>
      <c r="L4" s="9" t="s">
        <v>8</v>
      </c>
      <c r="M4" s="9">
        <v>63.5</v>
      </c>
      <c r="N4" s="7" t="s">
        <v>9</v>
      </c>
    </row>
    <row r="5" spans="1:14" ht="19" thickBot="1">
      <c r="A5" s="112"/>
      <c r="B5" s="159" t="s">
        <v>2</v>
      </c>
      <c r="C5" s="160"/>
      <c r="D5" s="11">
        <v>10</v>
      </c>
      <c r="E5" s="2" t="s">
        <v>16</v>
      </c>
      <c r="F5" s="1">
        <v>13</v>
      </c>
      <c r="G5" s="1" t="s">
        <v>10</v>
      </c>
      <c r="H5" s="1" t="s">
        <v>11</v>
      </c>
      <c r="I5" s="1" t="s">
        <v>12</v>
      </c>
      <c r="J5" s="1" t="s">
        <v>13</v>
      </c>
      <c r="K5" s="1">
        <v>22</v>
      </c>
      <c r="L5" s="1" t="s">
        <v>14</v>
      </c>
      <c r="M5" s="1">
        <v>25</v>
      </c>
      <c r="N5" s="8" t="s">
        <v>15</v>
      </c>
    </row>
    <row r="6" spans="1:14" ht="18" customHeight="1">
      <c r="A6" s="146" t="s">
        <v>32</v>
      </c>
      <c r="B6" s="149" t="s">
        <v>69</v>
      </c>
      <c r="C6" s="152">
        <v>6</v>
      </c>
      <c r="D6" s="127"/>
      <c r="E6" s="143"/>
      <c r="F6" s="129"/>
      <c r="G6" s="129"/>
      <c r="H6" s="129"/>
      <c r="I6" s="129"/>
      <c r="J6" s="129"/>
      <c r="K6" s="129"/>
      <c r="L6" s="129"/>
      <c r="M6" s="129"/>
      <c r="N6" s="137"/>
    </row>
    <row r="7" spans="1:14">
      <c r="A7" s="147"/>
      <c r="B7" s="150"/>
      <c r="C7" s="145"/>
      <c r="D7" s="128"/>
      <c r="E7" s="134"/>
      <c r="F7" s="130"/>
      <c r="G7" s="130"/>
      <c r="H7" s="130"/>
      <c r="I7" s="130"/>
      <c r="J7" s="130"/>
      <c r="K7" s="130"/>
      <c r="L7" s="130"/>
      <c r="M7" s="130"/>
      <c r="N7" s="136"/>
    </row>
    <row r="8" spans="1:14">
      <c r="A8" s="147"/>
      <c r="B8" s="150"/>
      <c r="C8" s="144">
        <v>7</v>
      </c>
      <c r="D8" s="131"/>
      <c r="E8" s="132"/>
      <c r="F8" s="132"/>
      <c r="G8" s="132"/>
      <c r="H8" s="132"/>
      <c r="I8" s="132"/>
      <c r="J8" s="132"/>
      <c r="K8" s="132"/>
      <c r="L8" s="132"/>
      <c r="M8" s="132"/>
      <c r="N8" s="135"/>
    </row>
    <row r="9" spans="1:14">
      <c r="A9" s="147"/>
      <c r="B9" s="150"/>
      <c r="C9" s="145"/>
      <c r="D9" s="128"/>
      <c r="E9" s="130"/>
      <c r="F9" s="130"/>
      <c r="G9" s="130"/>
      <c r="H9" s="130"/>
      <c r="I9" s="130"/>
      <c r="J9" s="130"/>
      <c r="K9" s="130"/>
      <c r="L9" s="130"/>
      <c r="M9" s="130"/>
      <c r="N9" s="136"/>
    </row>
    <row r="10" spans="1:14">
      <c r="A10" s="147"/>
      <c r="B10" s="150"/>
      <c r="C10" s="144">
        <v>8</v>
      </c>
      <c r="D10" s="131"/>
      <c r="E10" s="132"/>
      <c r="F10" s="132"/>
      <c r="G10" s="3" t="s">
        <v>192</v>
      </c>
      <c r="H10" s="132"/>
      <c r="I10" s="132"/>
      <c r="J10" s="132"/>
      <c r="K10" s="132"/>
      <c r="L10" s="132"/>
      <c r="M10" s="132"/>
      <c r="N10" s="135"/>
    </row>
    <row r="11" spans="1:14">
      <c r="A11" s="147"/>
      <c r="B11" s="150"/>
      <c r="C11" s="145"/>
      <c r="D11" s="128"/>
      <c r="E11" s="130"/>
      <c r="F11" s="130"/>
      <c r="G11" s="12">
        <v>49000</v>
      </c>
      <c r="H11" s="130"/>
      <c r="I11" s="130"/>
      <c r="J11" s="130"/>
      <c r="K11" s="130"/>
      <c r="L11" s="130"/>
      <c r="M11" s="130"/>
      <c r="N11" s="136"/>
    </row>
    <row r="12" spans="1:14">
      <c r="A12" s="147"/>
      <c r="B12" s="150"/>
      <c r="C12" s="144">
        <v>9</v>
      </c>
      <c r="D12" s="131"/>
      <c r="E12" s="132"/>
      <c r="F12" s="132"/>
      <c r="G12" s="3" t="s">
        <v>193</v>
      </c>
      <c r="H12" s="3" t="s">
        <v>194</v>
      </c>
      <c r="I12" s="3" t="s">
        <v>195</v>
      </c>
      <c r="J12" s="3" t="s">
        <v>198</v>
      </c>
      <c r="K12" s="132"/>
      <c r="L12" s="132"/>
      <c r="M12" s="132"/>
      <c r="N12" s="135"/>
    </row>
    <row r="13" spans="1:14">
      <c r="A13" s="147"/>
      <c r="B13" s="150"/>
      <c r="C13" s="145"/>
      <c r="D13" s="128"/>
      <c r="E13" s="130"/>
      <c r="F13" s="130"/>
      <c r="G13" s="12">
        <v>49000</v>
      </c>
      <c r="H13" s="13">
        <v>49000</v>
      </c>
      <c r="I13" s="13">
        <v>49000</v>
      </c>
      <c r="J13" s="13">
        <v>49000</v>
      </c>
      <c r="K13" s="130"/>
      <c r="L13" s="130"/>
      <c r="M13" s="130"/>
      <c r="N13" s="136"/>
    </row>
    <row r="14" spans="1:14">
      <c r="A14" s="147"/>
      <c r="B14" s="150"/>
      <c r="C14" s="144">
        <v>10</v>
      </c>
      <c r="D14" s="131"/>
      <c r="E14" s="132"/>
      <c r="F14" s="132"/>
      <c r="G14" s="3" t="s">
        <v>158</v>
      </c>
      <c r="H14" s="3" t="s">
        <v>161</v>
      </c>
      <c r="I14" s="3" t="s">
        <v>196</v>
      </c>
      <c r="J14" s="3" t="s">
        <v>199</v>
      </c>
      <c r="K14" s="132"/>
      <c r="L14" s="132"/>
      <c r="M14" s="132"/>
      <c r="N14" s="135"/>
    </row>
    <row r="15" spans="1:14">
      <c r="A15" s="147"/>
      <c r="B15" s="150"/>
      <c r="C15" s="145"/>
      <c r="D15" s="128"/>
      <c r="E15" s="130"/>
      <c r="F15" s="130"/>
      <c r="G15" s="12">
        <v>49000</v>
      </c>
      <c r="H15" s="13">
        <v>49000</v>
      </c>
      <c r="I15" s="13">
        <v>49000</v>
      </c>
      <c r="J15" s="13">
        <v>49000</v>
      </c>
      <c r="K15" s="130"/>
      <c r="L15" s="130"/>
      <c r="M15" s="130"/>
      <c r="N15" s="136"/>
    </row>
    <row r="16" spans="1:14">
      <c r="A16" s="147"/>
      <c r="B16" s="150"/>
      <c r="C16" s="144">
        <v>11</v>
      </c>
      <c r="D16" s="131"/>
      <c r="E16" s="132"/>
      <c r="F16" s="132"/>
      <c r="G16" s="132"/>
      <c r="H16" s="132"/>
      <c r="I16" s="3" t="s">
        <v>197</v>
      </c>
      <c r="J16" s="132"/>
      <c r="K16" s="132"/>
      <c r="L16" s="132"/>
      <c r="M16" s="132"/>
      <c r="N16" s="135"/>
    </row>
    <row r="17" spans="1:14">
      <c r="A17" s="147"/>
      <c r="B17" s="150"/>
      <c r="C17" s="145"/>
      <c r="D17" s="128"/>
      <c r="E17" s="130"/>
      <c r="F17" s="130"/>
      <c r="G17" s="130"/>
      <c r="H17" s="130"/>
      <c r="I17" s="12">
        <v>49000</v>
      </c>
      <c r="J17" s="130"/>
      <c r="K17" s="130"/>
      <c r="L17" s="130"/>
      <c r="M17" s="130"/>
      <c r="N17" s="136"/>
    </row>
    <row r="18" spans="1:14">
      <c r="A18" s="147"/>
      <c r="B18" s="150"/>
      <c r="C18" s="144">
        <v>12</v>
      </c>
      <c r="D18" s="131"/>
      <c r="E18" s="132"/>
      <c r="F18" s="132"/>
      <c r="G18" s="132"/>
      <c r="H18" s="132"/>
      <c r="I18" s="132"/>
      <c r="J18" s="132"/>
      <c r="K18" s="132"/>
      <c r="L18" s="132"/>
      <c r="M18" s="132"/>
      <c r="N18" s="135"/>
    </row>
    <row r="19" spans="1:14">
      <c r="A19" s="147"/>
      <c r="B19" s="150"/>
      <c r="C19" s="145"/>
      <c r="D19" s="128"/>
      <c r="E19" s="130"/>
      <c r="F19" s="130"/>
      <c r="G19" s="130"/>
      <c r="H19" s="130"/>
      <c r="I19" s="130"/>
      <c r="J19" s="130"/>
      <c r="K19" s="130"/>
      <c r="L19" s="130"/>
      <c r="M19" s="130"/>
      <c r="N19" s="136"/>
    </row>
    <row r="20" spans="1:14">
      <c r="A20" s="147"/>
      <c r="B20" s="150"/>
      <c r="C20" s="144">
        <v>13</v>
      </c>
      <c r="D20" s="131"/>
      <c r="E20" s="132"/>
      <c r="F20" s="132"/>
      <c r="G20" s="132"/>
      <c r="H20" s="132"/>
      <c r="I20" s="132"/>
      <c r="J20" s="132"/>
      <c r="K20" s="132"/>
      <c r="L20" s="132"/>
      <c r="M20" s="132"/>
      <c r="N20" s="135"/>
    </row>
    <row r="21" spans="1:14">
      <c r="A21" s="147"/>
      <c r="B21" s="150"/>
      <c r="C21" s="145"/>
      <c r="D21" s="128"/>
      <c r="E21" s="130"/>
      <c r="F21" s="130"/>
      <c r="G21" s="130"/>
      <c r="H21" s="130"/>
      <c r="I21" s="130"/>
      <c r="J21" s="130"/>
      <c r="K21" s="130"/>
      <c r="L21" s="130"/>
      <c r="M21" s="130"/>
      <c r="N21" s="136"/>
    </row>
    <row r="22" spans="1:14">
      <c r="A22" s="147"/>
      <c r="B22" s="150"/>
      <c r="C22" s="144">
        <v>14</v>
      </c>
      <c r="D22" s="131"/>
      <c r="E22" s="132"/>
      <c r="F22" s="132"/>
      <c r="G22" s="132"/>
      <c r="H22" s="132"/>
      <c r="I22" s="132"/>
      <c r="J22" s="132"/>
      <c r="K22" s="132"/>
      <c r="L22" s="132"/>
      <c r="M22" s="132"/>
      <c r="N22" s="135"/>
    </row>
    <row r="23" spans="1:14" ht="19" thickBot="1">
      <c r="A23" s="148"/>
      <c r="B23" s="151"/>
      <c r="C23" s="153"/>
      <c r="D23" s="141"/>
      <c r="E23" s="138"/>
      <c r="F23" s="138"/>
      <c r="G23" s="138"/>
      <c r="H23" s="138"/>
      <c r="I23" s="138"/>
      <c r="J23" s="138"/>
      <c r="K23" s="138"/>
      <c r="L23" s="138"/>
      <c r="M23" s="138"/>
      <c r="N23" s="139"/>
    </row>
  </sheetData>
  <mergeCells count="106">
    <mergeCell ref="A1:N1"/>
    <mergeCell ref="A2:A5"/>
    <mergeCell ref="B2:N2"/>
    <mergeCell ref="B3:C3"/>
    <mergeCell ref="B4:C4"/>
    <mergeCell ref="B5:C5"/>
    <mergeCell ref="A6:A23"/>
    <mergeCell ref="B6:B23"/>
    <mergeCell ref="C6:C7"/>
    <mergeCell ref="D6:D7"/>
    <mergeCell ref="E6:E7"/>
    <mergeCell ref="F6:F7"/>
    <mergeCell ref="C22:C23"/>
    <mergeCell ref="D22:D23"/>
    <mergeCell ref="E22:E23"/>
    <mergeCell ref="F22:F23"/>
    <mergeCell ref="G6:G7"/>
    <mergeCell ref="H6:H7"/>
    <mergeCell ref="I6:I7"/>
    <mergeCell ref="J6:J7"/>
    <mergeCell ref="K6:K7"/>
    <mergeCell ref="L6:L7"/>
    <mergeCell ref="M6:M7"/>
    <mergeCell ref="N6:N7"/>
    <mergeCell ref="L8:L9"/>
    <mergeCell ref="M8:M9"/>
    <mergeCell ref="N8:N9"/>
    <mergeCell ref="C10:C11"/>
    <mergeCell ref="D10:D11"/>
    <mergeCell ref="E10:E11"/>
    <mergeCell ref="F10:F11"/>
    <mergeCell ref="H10:H11"/>
    <mergeCell ref="I10:I11"/>
    <mergeCell ref="J10:J11"/>
    <mergeCell ref="K10:K11"/>
    <mergeCell ref="L10:L11"/>
    <mergeCell ref="M10:M11"/>
    <mergeCell ref="N10:N11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C12:C13"/>
    <mergeCell ref="D12:D13"/>
    <mergeCell ref="E12:E13"/>
    <mergeCell ref="F12:F13"/>
    <mergeCell ref="K12:K13"/>
    <mergeCell ref="L12:L13"/>
    <mergeCell ref="M12:M13"/>
    <mergeCell ref="N12:N13"/>
    <mergeCell ref="C14:C15"/>
    <mergeCell ref="D14:D15"/>
    <mergeCell ref="E14:E15"/>
    <mergeCell ref="F14:F15"/>
    <mergeCell ref="K14:K15"/>
    <mergeCell ref="L14:L15"/>
    <mergeCell ref="M14:M15"/>
    <mergeCell ref="N14:N15"/>
    <mergeCell ref="M16:M17"/>
    <mergeCell ref="N16:N17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N18:N19"/>
    <mergeCell ref="C16:C17"/>
    <mergeCell ref="D16:D17"/>
    <mergeCell ref="E16:E17"/>
    <mergeCell ref="F16:F17"/>
    <mergeCell ref="G16:G17"/>
    <mergeCell ref="H16:H17"/>
    <mergeCell ref="J16:J17"/>
    <mergeCell ref="K16:K17"/>
    <mergeCell ref="L16:L17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G22:G23"/>
    <mergeCell ref="H22:H23"/>
    <mergeCell ref="I22:I23"/>
    <mergeCell ref="J22:J23"/>
    <mergeCell ref="K22:K23"/>
    <mergeCell ref="L22:L23"/>
    <mergeCell ref="M22:M23"/>
    <mergeCell ref="N22:N23"/>
  </mergeCells>
  <phoneticPr fontId="1"/>
  <pageMargins left="0.7" right="0.7" top="0.75" bottom="0.75" header="0.3" footer="0.3"/>
  <pageSetup paperSize="9" orientation="portrait" horizontalDpi="0" verticalDpi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58927-B24B-9A4B-8530-EBC411656BF5}">
  <dimension ref="A1:J19"/>
  <sheetViews>
    <sheetView workbookViewId="0">
      <selection sqref="A1:N23"/>
    </sheetView>
  </sheetViews>
  <sheetFormatPr baseColWidth="10" defaultColWidth="10.6640625" defaultRowHeight="18"/>
  <sheetData>
    <row r="1" spans="1:10" ht="19" thickBot="1">
      <c r="A1" s="109" t="s">
        <v>200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10">
      <c r="A2" s="161"/>
      <c r="B2" s="162"/>
      <c r="C2" s="165" t="s">
        <v>31</v>
      </c>
      <c r="D2" s="155"/>
      <c r="E2" s="155"/>
      <c r="F2" s="155"/>
      <c r="G2" s="155"/>
      <c r="H2" s="155"/>
      <c r="I2" s="155"/>
      <c r="J2" s="156"/>
    </row>
    <row r="3" spans="1:10" ht="19" thickBot="1">
      <c r="A3" s="163"/>
      <c r="B3" s="164"/>
      <c r="C3" s="11">
        <v>13</v>
      </c>
      <c r="D3" s="1">
        <v>14</v>
      </c>
      <c r="E3" s="11">
        <v>15</v>
      </c>
      <c r="F3" s="1">
        <v>16</v>
      </c>
      <c r="G3" s="11">
        <v>17</v>
      </c>
      <c r="H3" s="1">
        <v>18</v>
      </c>
      <c r="I3" s="6">
        <v>19</v>
      </c>
      <c r="J3" s="8">
        <v>20</v>
      </c>
    </row>
    <row r="4" spans="1:10" ht="18" customHeight="1">
      <c r="A4" s="147" t="s">
        <v>32</v>
      </c>
      <c r="B4" s="125">
        <v>13</v>
      </c>
      <c r="C4" s="16" t="s">
        <v>201</v>
      </c>
      <c r="D4" s="166"/>
      <c r="E4" s="167"/>
      <c r="F4" s="167"/>
      <c r="G4" s="167"/>
      <c r="H4" s="167"/>
      <c r="I4" s="168"/>
      <c r="J4" s="170"/>
    </row>
    <row r="5" spans="1:10">
      <c r="A5" s="147"/>
      <c r="B5" s="126"/>
      <c r="C5" s="18">
        <v>27000</v>
      </c>
      <c r="D5" s="134"/>
      <c r="E5" s="130"/>
      <c r="F5" s="130"/>
      <c r="G5" s="130"/>
      <c r="H5" s="130"/>
      <c r="I5" s="169"/>
      <c r="J5" s="171"/>
    </row>
    <row r="6" spans="1:10">
      <c r="A6" s="147"/>
      <c r="B6" s="126">
        <v>14</v>
      </c>
      <c r="C6" s="131"/>
      <c r="D6" s="3" t="s">
        <v>203</v>
      </c>
      <c r="E6" s="132"/>
      <c r="F6" s="132"/>
      <c r="G6" s="132"/>
      <c r="H6" s="132"/>
      <c r="I6" s="172"/>
      <c r="J6" s="171"/>
    </row>
    <row r="7" spans="1:10">
      <c r="A7" s="147"/>
      <c r="B7" s="126"/>
      <c r="C7" s="128"/>
      <c r="D7" s="12">
        <v>27000</v>
      </c>
      <c r="E7" s="130"/>
      <c r="F7" s="130"/>
      <c r="G7" s="130"/>
      <c r="H7" s="130"/>
      <c r="I7" s="169"/>
      <c r="J7" s="171"/>
    </row>
    <row r="8" spans="1:10">
      <c r="A8" s="147"/>
      <c r="B8" s="126">
        <v>15</v>
      </c>
      <c r="C8" s="19" t="s">
        <v>202</v>
      </c>
      <c r="D8" s="132"/>
      <c r="E8" s="3" t="s">
        <v>205</v>
      </c>
      <c r="F8" s="132"/>
      <c r="G8" s="132"/>
      <c r="H8" s="132"/>
      <c r="I8" s="172"/>
      <c r="J8" s="171"/>
    </row>
    <row r="9" spans="1:10">
      <c r="A9" s="147"/>
      <c r="B9" s="126"/>
      <c r="C9" s="18">
        <v>27000</v>
      </c>
      <c r="D9" s="130"/>
      <c r="E9" s="12">
        <v>27000</v>
      </c>
      <c r="F9" s="130"/>
      <c r="G9" s="130"/>
      <c r="H9" s="130"/>
      <c r="I9" s="169"/>
      <c r="J9" s="171"/>
    </row>
    <row r="10" spans="1:10">
      <c r="A10" s="147"/>
      <c r="B10" s="126">
        <v>16</v>
      </c>
      <c r="C10" s="131"/>
      <c r="D10" s="3" t="s">
        <v>204</v>
      </c>
      <c r="E10" s="132"/>
      <c r="F10" s="3" t="s">
        <v>207</v>
      </c>
      <c r="G10" s="132"/>
      <c r="H10" s="3" t="s">
        <v>212</v>
      </c>
      <c r="I10" s="172"/>
      <c r="J10" s="171"/>
    </row>
    <row r="11" spans="1:10">
      <c r="A11" s="147"/>
      <c r="B11" s="126"/>
      <c r="C11" s="128"/>
      <c r="D11" s="12">
        <v>27000</v>
      </c>
      <c r="E11" s="130"/>
      <c r="F11" s="12">
        <v>27000</v>
      </c>
      <c r="G11" s="130"/>
      <c r="H11" s="12">
        <v>27000</v>
      </c>
      <c r="I11" s="169"/>
      <c r="J11" s="171"/>
    </row>
    <row r="12" spans="1:10">
      <c r="A12" s="147"/>
      <c r="B12" s="126">
        <v>17</v>
      </c>
      <c r="C12" s="131"/>
      <c r="D12" s="132"/>
      <c r="E12" s="3" t="s">
        <v>206</v>
      </c>
      <c r="F12" s="132"/>
      <c r="G12" s="3" t="s">
        <v>209</v>
      </c>
      <c r="H12" s="132"/>
      <c r="I12" s="3" t="s">
        <v>215</v>
      </c>
      <c r="J12" s="171"/>
    </row>
    <row r="13" spans="1:10">
      <c r="A13" s="147"/>
      <c r="B13" s="126"/>
      <c r="C13" s="128"/>
      <c r="D13" s="130"/>
      <c r="E13" s="12">
        <v>27000</v>
      </c>
      <c r="F13" s="130"/>
      <c r="G13" s="12">
        <v>27000</v>
      </c>
      <c r="H13" s="130"/>
      <c r="I13" s="12">
        <v>27000</v>
      </c>
      <c r="J13" s="171"/>
    </row>
    <row r="14" spans="1:10">
      <c r="A14" s="147"/>
      <c r="B14" s="126">
        <v>18</v>
      </c>
      <c r="C14" s="131"/>
      <c r="D14" s="132"/>
      <c r="E14" s="132"/>
      <c r="F14" s="3" t="s">
        <v>208</v>
      </c>
      <c r="G14" s="3" t="s">
        <v>210</v>
      </c>
      <c r="H14" s="3" t="s">
        <v>213</v>
      </c>
      <c r="I14" s="172"/>
      <c r="J14" s="171"/>
    </row>
    <row r="15" spans="1:10">
      <c r="A15" s="147"/>
      <c r="B15" s="126"/>
      <c r="C15" s="128"/>
      <c r="D15" s="130"/>
      <c r="E15" s="130"/>
      <c r="F15" s="12">
        <v>27000</v>
      </c>
      <c r="G15" s="13">
        <v>27000</v>
      </c>
      <c r="H15" s="13">
        <v>27000</v>
      </c>
      <c r="I15" s="169"/>
      <c r="J15" s="171"/>
    </row>
    <row r="16" spans="1:10">
      <c r="A16" s="147"/>
      <c r="B16" s="126">
        <v>19</v>
      </c>
      <c r="C16" s="131"/>
      <c r="D16" s="132"/>
      <c r="E16" s="132"/>
      <c r="F16" s="132"/>
      <c r="G16" s="132"/>
      <c r="H16" s="132"/>
      <c r="I16" s="3" t="s">
        <v>216</v>
      </c>
      <c r="J16" s="171"/>
    </row>
    <row r="17" spans="1:10">
      <c r="A17" s="147"/>
      <c r="B17" s="126"/>
      <c r="C17" s="128"/>
      <c r="D17" s="130"/>
      <c r="E17" s="130"/>
      <c r="F17" s="130"/>
      <c r="G17" s="130"/>
      <c r="H17" s="130"/>
      <c r="I17" s="12">
        <v>27000</v>
      </c>
      <c r="J17" s="171"/>
    </row>
    <row r="18" spans="1:10">
      <c r="A18" s="147"/>
      <c r="B18" s="126">
        <v>20</v>
      </c>
      <c r="C18" s="131"/>
      <c r="D18" s="132"/>
      <c r="E18" s="132"/>
      <c r="F18" s="132"/>
      <c r="G18" s="3" t="s">
        <v>211</v>
      </c>
      <c r="H18" s="3" t="s">
        <v>214</v>
      </c>
      <c r="I18" s="172"/>
      <c r="J18" s="171"/>
    </row>
    <row r="19" spans="1:10" ht="19" thickBot="1">
      <c r="A19" s="148"/>
      <c r="B19" s="140"/>
      <c r="C19" s="141"/>
      <c r="D19" s="138"/>
      <c r="E19" s="138"/>
      <c r="F19" s="138"/>
      <c r="G19" s="15">
        <v>27000</v>
      </c>
      <c r="H19" s="20">
        <v>27000</v>
      </c>
      <c r="I19" s="173"/>
      <c r="J19" s="174"/>
    </row>
  </sheetData>
  <mergeCells count="60">
    <mergeCell ref="A1:J1"/>
    <mergeCell ref="H16:H17"/>
    <mergeCell ref="J16:J17"/>
    <mergeCell ref="B18:B19"/>
    <mergeCell ref="C18:C19"/>
    <mergeCell ref="D18:D19"/>
    <mergeCell ref="E18:E19"/>
    <mergeCell ref="F18:F19"/>
    <mergeCell ref="I18:I19"/>
    <mergeCell ref="J18:J19"/>
    <mergeCell ref="B16:B17"/>
    <mergeCell ref="C16:C17"/>
    <mergeCell ref="D16:D17"/>
    <mergeCell ref="E16:E17"/>
    <mergeCell ref="F16:F17"/>
    <mergeCell ref="G16:G17"/>
    <mergeCell ref="J14:J15"/>
    <mergeCell ref="B12:B13"/>
    <mergeCell ref="C12:C13"/>
    <mergeCell ref="D12:D13"/>
    <mergeCell ref="F12:F13"/>
    <mergeCell ref="H12:H13"/>
    <mergeCell ref="J12:J13"/>
    <mergeCell ref="B14:B15"/>
    <mergeCell ref="C14:C15"/>
    <mergeCell ref="D14:D15"/>
    <mergeCell ref="E14:E15"/>
    <mergeCell ref="I14:I15"/>
    <mergeCell ref="B10:B11"/>
    <mergeCell ref="C10:C11"/>
    <mergeCell ref="E10:E11"/>
    <mergeCell ref="G10:G11"/>
    <mergeCell ref="I10:I11"/>
    <mergeCell ref="B8:B9"/>
    <mergeCell ref="D8:D9"/>
    <mergeCell ref="F8:F9"/>
    <mergeCell ref="G8:G9"/>
    <mergeCell ref="H8:H9"/>
    <mergeCell ref="H6:H7"/>
    <mergeCell ref="I6:I7"/>
    <mergeCell ref="J6:J7"/>
    <mergeCell ref="J8:J9"/>
    <mergeCell ref="J10:J11"/>
    <mergeCell ref="I8:I9"/>
    <mergeCell ref="A2:B3"/>
    <mergeCell ref="C2:J2"/>
    <mergeCell ref="A4:A19"/>
    <mergeCell ref="B4:B5"/>
    <mergeCell ref="D4:D5"/>
    <mergeCell ref="E4:E5"/>
    <mergeCell ref="F4:F5"/>
    <mergeCell ref="G4:G5"/>
    <mergeCell ref="H4:H5"/>
    <mergeCell ref="I4:I5"/>
    <mergeCell ref="J4:J5"/>
    <mergeCell ref="B6:B7"/>
    <mergeCell ref="C6:C7"/>
    <mergeCell ref="E6:E7"/>
    <mergeCell ref="F6:F7"/>
    <mergeCell ref="G6:G7"/>
  </mergeCells>
  <phoneticPr fontId="1"/>
  <pageMargins left="0.7" right="0.7" top="0.75" bottom="0.75" header="0.3" footer="0.3"/>
  <pageSetup paperSize="9" orientation="portrait" horizontalDpi="0" verticalDpi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EDF71-CC4E-3647-8E22-69A5F03787C3}">
  <dimension ref="A1:N23"/>
  <sheetViews>
    <sheetView workbookViewId="0">
      <selection sqref="A1:N23"/>
    </sheetView>
  </sheetViews>
  <sheetFormatPr baseColWidth="10" defaultColWidth="10.6640625" defaultRowHeight="18"/>
  <cols>
    <col min="3" max="14" width="14" customWidth="1"/>
  </cols>
  <sheetData>
    <row r="1" spans="1:14" ht="19" thickBot="1">
      <c r="A1" s="181" t="s">
        <v>217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</row>
    <row r="2" spans="1:14">
      <c r="A2" s="161"/>
      <c r="B2" s="162"/>
      <c r="C2" s="155" t="s">
        <v>31</v>
      </c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6"/>
    </row>
    <row r="3" spans="1:14" ht="19" thickBot="1">
      <c r="A3" s="182"/>
      <c r="B3" s="183"/>
      <c r="C3" s="11">
        <v>13</v>
      </c>
      <c r="D3" s="1">
        <v>14</v>
      </c>
      <c r="E3" s="11">
        <v>15</v>
      </c>
      <c r="F3" s="1">
        <v>16</v>
      </c>
      <c r="G3" s="11">
        <v>17</v>
      </c>
      <c r="H3" s="1">
        <v>18</v>
      </c>
      <c r="I3" s="5">
        <v>19</v>
      </c>
      <c r="J3" s="1">
        <v>20</v>
      </c>
      <c r="K3" s="1">
        <v>21</v>
      </c>
      <c r="L3" s="1">
        <v>22</v>
      </c>
      <c r="M3" s="1">
        <v>23</v>
      </c>
      <c r="N3" s="8">
        <v>24</v>
      </c>
    </row>
    <row r="4" spans="1:14" ht="18" customHeight="1">
      <c r="A4" s="184" t="s">
        <v>32</v>
      </c>
      <c r="B4" s="126">
        <v>13</v>
      </c>
      <c r="C4" s="134"/>
      <c r="D4" s="166"/>
      <c r="E4" s="167"/>
      <c r="F4" s="167"/>
      <c r="G4" s="167"/>
      <c r="H4" s="167"/>
      <c r="I4" s="130"/>
      <c r="J4" s="130"/>
      <c r="K4" s="130"/>
      <c r="L4" s="130"/>
      <c r="M4" s="130"/>
      <c r="N4" s="136"/>
    </row>
    <row r="5" spans="1:14">
      <c r="A5" s="147"/>
      <c r="B5" s="126"/>
      <c r="C5" s="175"/>
      <c r="D5" s="134"/>
      <c r="E5" s="130"/>
      <c r="F5" s="130"/>
      <c r="G5" s="130"/>
      <c r="H5" s="130"/>
      <c r="I5" s="176"/>
      <c r="J5" s="176"/>
      <c r="K5" s="176"/>
      <c r="L5" s="176"/>
      <c r="M5" s="176"/>
      <c r="N5" s="171"/>
    </row>
    <row r="6" spans="1:14">
      <c r="A6" s="147"/>
      <c r="B6" s="126">
        <v>14</v>
      </c>
      <c r="C6" s="175"/>
      <c r="D6" s="3" t="s">
        <v>218</v>
      </c>
      <c r="E6" s="132"/>
      <c r="F6" s="132"/>
      <c r="G6" s="132"/>
      <c r="H6" s="132"/>
      <c r="I6" s="176"/>
      <c r="J6" s="176"/>
      <c r="K6" s="176"/>
      <c r="L6" s="176"/>
      <c r="M6" s="176"/>
      <c r="N6" s="171"/>
    </row>
    <row r="7" spans="1:14">
      <c r="A7" s="147"/>
      <c r="B7" s="126"/>
      <c r="C7" s="175"/>
      <c r="D7" s="12">
        <v>27000</v>
      </c>
      <c r="E7" s="130"/>
      <c r="F7" s="130"/>
      <c r="G7" s="130"/>
      <c r="H7" s="130"/>
      <c r="I7" s="176"/>
      <c r="J7" s="176"/>
      <c r="K7" s="176"/>
      <c r="L7" s="176"/>
      <c r="M7" s="176"/>
      <c r="N7" s="171"/>
    </row>
    <row r="8" spans="1:14">
      <c r="A8" s="147"/>
      <c r="B8" s="126">
        <v>15</v>
      </c>
      <c r="C8" s="175"/>
      <c r="D8" s="3" t="s">
        <v>219</v>
      </c>
      <c r="E8" s="3" t="s">
        <v>221</v>
      </c>
      <c r="F8" s="3" t="s">
        <v>224</v>
      </c>
      <c r="G8" s="132"/>
      <c r="H8" s="132"/>
      <c r="I8" s="176"/>
      <c r="J8" s="176"/>
      <c r="K8" s="176"/>
      <c r="L8" s="176"/>
      <c r="M8" s="176"/>
      <c r="N8" s="171"/>
    </row>
    <row r="9" spans="1:14">
      <c r="A9" s="147"/>
      <c r="B9" s="126"/>
      <c r="C9" s="175"/>
      <c r="D9" s="12">
        <v>27000</v>
      </c>
      <c r="E9" s="13">
        <v>27000</v>
      </c>
      <c r="F9" s="13">
        <v>27000</v>
      </c>
      <c r="G9" s="130"/>
      <c r="H9" s="130"/>
      <c r="I9" s="176"/>
      <c r="J9" s="176"/>
      <c r="K9" s="176"/>
      <c r="L9" s="176"/>
      <c r="M9" s="176"/>
      <c r="N9" s="171"/>
    </row>
    <row r="10" spans="1:14">
      <c r="A10" s="147"/>
      <c r="B10" s="126">
        <v>16</v>
      </c>
      <c r="C10" s="175"/>
      <c r="D10" s="3" t="s">
        <v>220</v>
      </c>
      <c r="E10" s="3" t="s">
        <v>222</v>
      </c>
      <c r="F10" s="3" t="s">
        <v>225</v>
      </c>
      <c r="G10" s="3" t="s">
        <v>228</v>
      </c>
      <c r="H10" s="3" t="s">
        <v>232</v>
      </c>
      <c r="I10" s="176"/>
      <c r="J10" s="176"/>
      <c r="K10" s="176"/>
      <c r="L10" s="176"/>
      <c r="M10" s="176"/>
      <c r="N10" s="171"/>
    </row>
    <row r="11" spans="1:14">
      <c r="A11" s="147"/>
      <c r="B11" s="126"/>
      <c r="C11" s="175"/>
      <c r="D11" s="12">
        <v>27000</v>
      </c>
      <c r="E11" s="13">
        <v>27000</v>
      </c>
      <c r="F11" s="13">
        <v>27000</v>
      </c>
      <c r="G11" s="13">
        <v>27000</v>
      </c>
      <c r="H11" s="13">
        <v>27000</v>
      </c>
      <c r="I11" s="176"/>
      <c r="J11" s="176"/>
      <c r="K11" s="176"/>
      <c r="L11" s="176"/>
      <c r="M11" s="176"/>
      <c r="N11" s="171"/>
    </row>
    <row r="12" spans="1:14">
      <c r="A12" s="147"/>
      <c r="B12" s="126">
        <v>17</v>
      </c>
      <c r="C12" s="175"/>
      <c r="D12" s="133"/>
      <c r="E12" s="3" t="s">
        <v>223</v>
      </c>
      <c r="F12" s="3" t="s">
        <v>226</v>
      </c>
      <c r="G12" s="3" t="s">
        <v>229</v>
      </c>
      <c r="H12" s="3" t="s">
        <v>233</v>
      </c>
      <c r="I12" s="132"/>
      <c r="J12" s="3" t="s">
        <v>236</v>
      </c>
      <c r="K12" s="176"/>
      <c r="L12" s="176"/>
      <c r="M12" s="176"/>
      <c r="N12" s="171"/>
    </row>
    <row r="13" spans="1:14">
      <c r="A13" s="147"/>
      <c r="B13" s="126"/>
      <c r="C13" s="175"/>
      <c r="D13" s="134"/>
      <c r="E13" s="12">
        <v>27000</v>
      </c>
      <c r="F13" s="13">
        <v>27000</v>
      </c>
      <c r="G13" s="13">
        <v>27000</v>
      </c>
      <c r="H13" s="13">
        <v>27000</v>
      </c>
      <c r="I13" s="130"/>
      <c r="J13" s="12">
        <v>27000</v>
      </c>
      <c r="K13" s="176"/>
      <c r="L13" s="176"/>
      <c r="M13" s="176"/>
      <c r="N13" s="171"/>
    </row>
    <row r="14" spans="1:14">
      <c r="A14" s="147"/>
      <c r="B14" s="126">
        <v>18</v>
      </c>
      <c r="C14" s="175"/>
      <c r="D14" s="133"/>
      <c r="E14" s="132"/>
      <c r="F14" s="3" t="s">
        <v>227</v>
      </c>
      <c r="G14" s="3" t="s">
        <v>230</v>
      </c>
      <c r="H14" s="3" t="s">
        <v>234</v>
      </c>
      <c r="I14" s="132"/>
      <c r="J14" s="3" t="s">
        <v>237</v>
      </c>
      <c r="K14" s="132"/>
      <c r="L14" s="3" t="s">
        <v>238</v>
      </c>
      <c r="M14" s="132"/>
      <c r="N14" s="21" t="s">
        <v>241</v>
      </c>
    </row>
    <row r="15" spans="1:14">
      <c r="A15" s="147"/>
      <c r="B15" s="126"/>
      <c r="C15" s="175"/>
      <c r="D15" s="134"/>
      <c r="E15" s="130"/>
      <c r="F15" s="12">
        <v>27000</v>
      </c>
      <c r="G15" s="13">
        <v>27000</v>
      </c>
      <c r="H15" s="13">
        <v>27000</v>
      </c>
      <c r="I15" s="130"/>
      <c r="J15" s="12">
        <v>27000</v>
      </c>
      <c r="K15" s="130"/>
      <c r="L15" s="12">
        <v>27000</v>
      </c>
      <c r="M15" s="130"/>
      <c r="N15" s="22">
        <v>27000</v>
      </c>
    </row>
    <row r="16" spans="1:14">
      <c r="A16" s="147"/>
      <c r="B16" s="126">
        <v>19</v>
      </c>
      <c r="C16" s="175"/>
      <c r="D16" s="133"/>
      <c r="E16" s="132"/>
      <c r="F16" s="132"/>
      <c r="G16" s="132"/>
      <c r="H16" s="132"/>
      <c r="I16" s="176"/>
      <c r="J16" s="176"/>
      <c r="K16" s="176"/>
      <c r="L16" s="176"/>
      <c r="M16" s="176"/>
      <c r="N16" s="179"/>
    </row>
    <row r="17" spans="1:14">
      <c r="A17" s="147"/>
      <c r="B17" s="126"/>
      <c r="C17" s="175"/>
      <c r="D17" s="134"/>
      <c r="E17" s="130"/>
      <c r="F17" s="130"/>
      <c r="G17" s="130"/>
      <c r="H17" s="130"/>
      <c r="I17" s="176"/>
      <c r="J17" s="176"/>
      <c r="K17" s="176"/>
      <c r="L17" s="176"/>
      <c r="M17" s="176"/>
      <c r="N17" s="180"/>
    </row>
    <row r="18" spans="1:14">
      <c r="A18" s="147"/>
      <c r="B18" s="126">
        <v>20</v>
      </c>
      <c r="C18" s="175"/>
      <c r="D18" s="133"/>
      <c r="E18" s="132"/>
      <c r="F18" s="132"/>
      <c r="G18" s="3" t="s">
        <v>231</v>
      </c>
      <c r="H18" s="3" t="s">
        <v>235</v>
      </c>
      <c r="I18" s="132"/>
      <c r="J18" s="132"/>
      <c r="K18" s="132"/>
      <c r="L18" s="3" t="s">
        <v>239</v>
      </c>
      <c r="M18" s="132"/>
      <c r="N18" s="21" t="s">
        <v>242</v>
      </c>
    </row>
    <row r="19" spans="1:14">
      <c r="A19" s="147"/>
      <c r="B19" s="126"/>
      <c r="C19" s="133"/>
      <c r="D19" s="166"/>
      <c r="E19" s="167"/>
      <c r="F19" s="167"/>
      <c r="G19" s="12">
        <v>27000</v>
      </c>
      <c r="H19" s="13">
        <v>27000</v>
      </c>
      <c r="I19" s="130"/>
      <c r="J19" s="130"/>
      <c r="K19" s="130"/>
      <c r="L19" s="12">
        <v>27000</v>
      </c>
      <c r="M19" s="130"/>
      <c r="N19" s="22">
        <v>27000</v>
      </c>
    </row>
    <row r="20" spans="1:14">
      <c r="A20" s="147"/>
      <c r="B20" s="126">
        <v>21</v>
      </c>
      <c r="C20" s="175"/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1"/>
    </row>
    <row r="21" spans="1:14">
      <c r="A21" s="147"/>
      <c r="B21" s="126"/>
      <c r="C21" s="175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1"/>
    </row>
    <row r="22" spans="1:14">
      <c r="A22" s="147"/>
      <c r="B22" s="126">
        <v>22</v>
      </c>
      <c r="C22" s="175"/>
      <c r="D22" s="176"/>
      <c r="E22" s="176"/>
      <c r="F22" s="176"/>
      <c r="G22" s="176"/>
      <c r="H22" s="176"/>
      <c r="I22" s="176"/>
      <c r="J22" s="176"/>
      <c r="K22" s="176"/>
      <c r="L22" s="3" t="s">
        <v>240</v>
      </c>
      <c r="M22" s="176"/>
      <c r="N22" s="171"/>
    </row>
    <row r="23" spans="1:14" ht="19" thickBot="1">
      <c r="A23" s="148"/>
      <c r="B23" s="140"/>
      <c r="C23" s="177"/>
      <c r="D23" s="178"/>
      <c r="E23" s="178"/>
      <c r="F23" s="178"/>
      <c r="G23" s="178"/>
      <c r="H23" s="178"/>
      <c r="I23" s="178"/>
      <c r="J23" s="178"/>
      <c r="K23" s="178"/>
      <c r="L23" s="15">
        <v>27000</v>
      </c>
      <c r="M23" s="178"/>
      <c r="N23" s="174"/>
    </row>
  </sheetData>
  <mergeCells count="109">
    <mergeCell ref="A1:N1"/>
    <mergeCell ref="A2:B3"/>
    <mergeCell ref="C2:N2"/>
    <mergeCell ref="A4:A2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B6:B7"/>
    <mergeCell ref="C6:C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B8:B9"/>
    <mergeCell ref="C8:C9"/>
    <mergeCell ref="G8:G9"/>
    <mergeCell ref="H8:H9"/>
    <mergeCell ref="I8:I9"/>
    <mergeCell ref="J8:J9"/>
    <mergeCell ref="K8:K9"/>
    <mergeCell ref="L8:L9"/>
    <mergeCell ref="M8:M9"/>
    <mergeCell ref="N8:N9"/>
    <mergeCell ref="N16:N17"/>
    <mergeCell ref="B18:B19"/>
    <mergeCell ref="C18:C19"/>
    <mergeCell ref="D18:D19"/>
    <mergeCell ref="B10:B11"/>
    <mergeCell ref="C10:C11"/>
    <mergeCell ref="I10:I11"/>
    <mergeCell ref="J10:J11"/>
    <mergeCell ref="K10:K11"/>
    <mergeCell ref="L10:L11"/>
    <mergeCell ref="M10:M11"/>
    <mergeCell ref="N10:N11"/>
    <mergeCell ref="B12:B13"/>
    <mergeCell ref="C12:C13"/>
    <mergeCell ref="D12:D13"/>
    <mergeCell ref="I12:I13"/>
    <mergeCell ref="K12:K13"/>
    <mergeCell ref="L12:L13"/>
    <mergeCell ref="M12:M13"/>
    <mergeCell ref="N12:N13"/>
    <mergeCell ref="B14:B15"/>
    <mergeCell ref="C14:C15"/>
    <mergeCell ref="D14:D15"/>
    <mergeCell ref="E14:E15"/>
    <mergeCell ref="I14:I15"/>
    <mergeCell ref="K14:K15"/>
    <mergeCell ref="M14:M15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  <mergeCell ref="E18:E19"/>
    <mergeCell ref="F18:F19"/>
    <mergeCell ref="I18:I19"/>
    <mergeCell ref="J18:J19"/>
    <mergeCell ref="K18:K19"/>
    <mergeCell ref="M18:M19"/>
    <mergeCell ref="K22:K23"/>
    <mergeCell ref="M22:M23"/>
    <mergeCell ref="N22:N23"/>
    <mergeCell ref="J22:J23"/>
    <mergeCell ref="J20:J21"/>
    <mergeCell ref="K20:K21"/>
    <mergeCell ref="L20:L21"/>
    <mergeCell ref="M20:M21"/>
    <mergeCell ref="N20:N21"/>
    <mergeCell ref="B20:B21"/>
    <mergeCell ref="C20:C21"/>
    <mergeCell ref="D20:D21"/>
    <mergeCell ref="E20:E21"/>
    <mergeCell ref="F20:F21"/>
    <mergeCell ref="G20:G21"/>
    <mergeCell ref="H20:H21"/>
    <mergeCell ref="I20:I21"/>
    <mergeCell ref="B22:B23"/>
    <mergeCell ref="C22:C23"/>
    <mergeCell ref="D22:D23"/>
    <mergeCell ref="E22:E23"/>
    <mergeCell ref="F22:F23"/>
    <mergeCell ref="G22:G23"/>
    <mergeCell ref="H22:H23"/>
    <mergeCell ref="I22:I23"/>
  </mergeCells>
  <phoneticPr fontId="1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7B4F2-75D4-0C49-8C57-F64644E08DC0}">
  <sheetPr>
    <pageSetUpPr fitToPage="1"/>
  </sheetPr>
  <dimension ref="B1:J16"/>
  <sheetViews>
    <sheetView view="pageBreakPreview" zoomScale="80" zoomScaleNormal="89" zoomScaleSheetLayoutView="80" workbookViewId="0">
      <selection activeCell="B1" sqref="B1"/>
    </sheetView>
  </sheetViews>
  <sheetFormatPr baseColWidth="10" defaultColWidth="8.83203125" defaultRowHeight="16"/>
  <cols>
    <col min="1" max="1" width="1.6640625" style="23" customWidth="1"/>
    <col min="2" max="2" width="4.6640625" style="23" customWidth="1"/>
    <col min="3" max="3" width="4.83203125" style="23" customWidth="1"/>
    <col min="4" max="10" width="23.33203125" style="23" customWidth="1"/>
    <col min="11" max="11" width="1.6640625" style="23" customWidth="1"/>
    <col min="12" max="16384" width="8.83203125" style="23"/>
  </cols>
  <sheetData>
    <row r="1" spans="2:10" ht="49" customHeight="1">
      <c r="B1" s="74" t="s">
        <v>303</v>
      </c>
      <c r="C1" s="74"/>
      <c r="D1" s="74"/>
      <c r="E1" s="74"/>
      <c r="F1" s="74"/>
      <c r="G1" s="74"/>
      <c r="H1" s="74"/>
      <c r="I1" s="74"/>
      <c r="J1" s="74"/>
    </row>
    <row r="2" spans="2:10" ht="17" thickBot="1"/>
    <row r="3" spans="2:10" ht="28" customHeight="1">
      <c r="B3" s="90"/>
      <c r="C3" s="68"/>
      <c r="D3" s="68"/>
      <c r="E3" s="68"/>
      <c r="F3" s="91" t="s">
        <v>479</v>
      </c>
      <c r="G3" s="68"/>
      <c r="H3" s="68"/>
      <c r="I3" s="68"/>
      <c r="J3" s="69"/>
    </row>
    <row r="4" spans="2:10" ht="28" customHeight="1">
      <c r="B4" s="80"/>
      <c r="C4" s="64" t="s">
        <v>304</v>
      </c>
      <c r="D4" s="65"/>
      <c r="E4" s="63"/>
      <c r="F4" s="26" cm="1">
        <f t="array" ref="F4:J4">_xlfn.SEQUENCE(1, COUNTA(5:5)-1, 6, 1)</f>
        <v>6</v>
      </c>
      <c r="G4" s="26">
        <v>7</v>
      </c>
      <c r="H4" s="26">
        <v>8</v>
      </c>
      <c r="I4" s="26">
        <v>9</v>
      </c>
      <c r="J4" s="27">
        <v>10</v>
      </c>
    </row>
    <row r="5" spans="2:10" ht="28" customHeight="1">
      <c r="B5" s="80"/>
      <c r="C5" s="61"/>
      <c r="D5" s="62" t="s">
        <v>1</v>
      </c>
      <c r="E5" s="63"/>
      <c r="F5" s="26">
        <v>32.5</v>
      </c>
      <c r="G5" s="26">
        <v>36.5</v>
      </c>
      <c r="H5" s="26">
        <v>41</v>
      </c>
      <c r="I5" s="26">
        <v>45</v>
      </c>
      <c r="J5" s="27">
        <v>49.5</v>
      </c>
    </row>
    <row r="6" spans="2:10" ht="28" customHeight="1" thickBot="1">
      <c r="B6" s="80"/>
      <c r="C6" s="67"/>
      <c r="D6" s="67"/>
      <c r="E6" s="25" t="s">
        <v>305</v>
      </c>
      <c r="F6" s="28">
        <v>12.75</v>
      </c>
      <c r="G6" s="28">
        <v>14.5</v>
      </c>
      <c r="H6" s="28">
        <v>16</v>
      </c>
      <c r="I6" s="28">
        <v>17.75</v>
      </c>
      <c r="J6" s="29">
        <v>19.5</v>
      </c>
    </row>
    <row r="7" spans="2:10" ht="59" customHeight="1">
      <c r="B7" s="101" t="s">
        <v>32</v>
      </c>
      <c r="C7" s="66" cm="1">
        <f t="array" ref="C7:C12">_xlfn.SEQUENCE(COUNTA(D:D)-1, 1, 6, 1)</f>
        <v>6</v>
      </c>
      <c r="D7" s="66">
        <v>30</v>
      </c>
      <c r="E7" s="51">
        <v>11.75</v>
      </c>
      <c r="F7" s="60" t="s">
        <v>306</v>
      </c>
      <c r="G7" s="70"/>
      <c r="H7" s="70"/>
      <c r="I7" s="70"/>
      <c r="J7" s="71"/>
    </row>
    <row r="8" spans="2:10" ht="59" customHeight="1">
      <c r="B8" s="102"/>
      <c r="C8" s="26">
        <v>7</v>
      </c>
      <c r="D8" s="26">
        <v>34.5</v>
      </c>
      <c r="E8" s="27">
        <v>13.5</v>
      </c>
      <c r="F8" s="59" t="s">
        <v>307</v>
      </c>
      <c r="G8" s="30" t="s">
        <v>308</v>
      </c>
      <c r="H8" s="30" t="s">
        <v>309</v>
      </c>
      <c r="I8" s="30"/>
      <c r="J8" s="40"/>
    </row>
    <row r="9" spans="2:10" ht="59" customHeight="1">
      <c r="B9" s="102"/>
      <c r="C9" s="26">
        <v>8</v>
      </c>
      <c r="D9" s="26">
        <v>38.5</v>
      </c>
      <c r="E9" s="27">
        <v>15.25</v>
      </c>
      <c r="F9" s="34"/>
      <c r="G9" s="30" t="s">
        <v>310</v>
      </c>
      <c r="H9" s="30" t="s">
        <v>311</v>
      </c>
      <c r="I9" s="30" t="s">
        <v>312</v>
      </c>
      <c r="J9" s="40" t="s">
        <v>313</v>
      </c>
    </row>
    <row r="10" spans="2:10" ht="59" customHeight="1">
      <c r="B10" s="102"/>
      <c r="C10" s="26">
        <v>9</v>
      </c>
      <c r="D10" s="26">
        <v>43</v>
      </c>
      <c r="E10" s="27">
        <v>17</v>
      </c>
      <c r="F10" s="59"/>
      <c r="G10" s="30" t="s">
        <v>314</v>
      </c>
      <c r="H10" s="30" t="s">
        <v>315</v>
      </c>
      <c r="I10" s="30" t="s">
        <v>316</v>
      </c>
      <c r="J10" s="40" t="s">
        <v>317</v>
      </c>
    </row>
    <row r="11" spans="2:10" ht="59" customHeight="1">
      <c r="B11" s="102"/>
      <c r="C11" s="26">
        <v>10</v>
      </c>
      <c r="D11" s="26">
        <v>47</v>
      </c>
      <c r="E11" s="27">
        <v>18.5</v>
      </c>
      <c r="F11" s="59"/>
      <c r="G11" s="30"/>
      <c r="H11" s="30" t="s">
        <v>318</v>
      </c>
      <c r="I11" s="30" t="s">
        <v>319</v>
      </c>
      <c r="J11" s="40" t="s">
        <v>320</v>
      </c>
    </row>
    <row r="12" spans="2:10" ht="59" customHeight="1" thickBot="1">
      <c r="B12" s="103"/>
      <c r="C12" s="28">
        <v>11</v>
      </c>
      <c r="D12" s="28">
        <v>51.5</v>
      </c>
      <c r="E12" s="29">
        <v>20.25</v>
      </c>
      <c r="F12" s="72"/>
      <c r="G12" s="57"/>
      <c r="H12" s="57"/>
      <c r="I12" s="57" t="s">
        <v>321</v>
      </c>
      <c r="J12" s="73" t="s">
        <v>322</v>
      </c>
    </row>
    <row r="13" spans="2:10" ht="22">
      <c r="J13" s="24" t="s">
        <v>249</v>
      </c>
    </row>
    <row r="14" spans="2:10" ht="16" customHeight="1"/>
    <row r="15" spans="2:10" ht="80" customHeight="1"/>
    <row r="16" spans="2:10" ht="20" customHeight="1">
      <c r="B16" s="31" t="s">
        <v>485</v>
      </c>
    </row>
  </sheetData>
  <sheetProtection algorithmName="SHA-512" hashValue="v/DdFIiSZ3UYUZ7XrKBq5YyoL3FtALJuuTLwFxgyeiVXj7rFV4xU5z873zsK5nkuH4yMEg9Y3O2Z4yR1oVUeQQ==" saltValue="FxOQYwC2FuvbMp1WT4+8Ow==" spinCount="100000" sheet="1" objects="1" scenarios="1"/>
  <mergeCells count="1">
    <mergeCell ref="B7:B12"/>
  </mergeCells>
  <phoneticPr fontId="1"/>
  <conditionalFormatting sqref="F7:J12">
    <cfRule type="containsBlanks" dxfId="11" priority="1" stopIfTrue="1">
      <formula>LEN(TRIM(F7))=0</formula>
    </cfRule>
  </conditionalFormatting>
  <printOptions horizontalCentered="1"/>
  <pageMargins left="0.25" right="0.25" top="0.5" bottom="0.25" header="0" footer="0"/>
  <pageSetup paperSize="9" scale="76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29A79-33F2-564A-8C26-8BF05743A007}">
  <sheetPr>
    <pageSetUpPr fitToPage="1"/>
  </sheetPr>
  <dimension ref="B1:H14"/>
  <sheetViews>
    <sheetView view="pageBreakPreview" zoomScale="80" zoomScaleNormal="89" zoomScaleSheetLayoutView="80" workbookViewId="0">
      <selection activeCell="B1" sqref="B1"/>
    </sheetView>
  </sheetViews>
  <sheetFormatPr baseColWidth="10" defaultColWidth="8.83203125" defaultRowHeight="16"/>
  <cols>
    <col min="1" max="1" width="1.6640625" style="23" customWidth="1"/>
    <col min="2" max="2" width="4.6640625" style="23" customWidth="1"/>
    <col min="3" max="3" width="4.83203125" style="23" customWidth="1"/>
    <col min="4" max="8" width="23.33203125" style="23" customWidth="1"/>
    <col min="9" max="9" width="1.6640625" style="23" customWidth="1"/>
    <col min="10" max="16384" width="8.83203125" style="23"/>
  </cols>
  <sheetData>
    <row r="1" spans="2:8" ht="49" customHeight="1">
      <c r="B1" s="74" t="s">
        <v>477</v>
      </c>
      <c r="C1" s="74"/>
      <c r="D1" s="74"/>
      <c r="E1" s="74"/>
      <c r="F1" s="74"/>
      <c r="G1" s="74"/>
      <c r="H1" s="74"/>
    </row>
    <row r="2" spans="2:8" ht="17" thickBot="1"/>
    <row r="3" spans="2:8" ht="28" customHeight="1">
      <c r="B3" s="90"/>
      <c r="C3" s="68"/>
      <c r="D3" s="68"/>
      <c r="E3" s="68"/>
      <c r="F3" s="91" t="s">
        <v>479</v>
      </c>
      <c r="G3" s="68"/>
      <c r="H3" s="69"/>
    </row>
    <row r="4" spans="2:8" ht="28" customHeight="1">
      <c r="B4" s="80"/>
      <c r="C4" s="64" t="s">
        <v>304</v>
      </c>
      <c r="D4" s="65"/>
      <c r="E4" s="63"/>
      <c r="F4" s="26" cm="1">
        <f t="array" ref="F4:H4">_xlfn.SEQUENCE(1, COUNTA(5:5)-1, 8, 1)</f>
        <v>8</v>
      </c>
      <c r="G4" s="26">
        <v>9</v>
      </c>
      <c r="H4" s="27">
        <v>10</v>
      </c>
    </row>
    <row r="5" spans="2:8" ht="28" customHeight="1">
      <c r="B5" s="80"/>
      <c r="C5" s="61"/>
      <c r="D5" s="62" t="s">
        <v>1</v>
      </c>
      <c r="E5" s="63"/>
      <c r="F5" s="26">
        <v>41</v>
      </c>
      <c r="G5" s="26">
        <v>45</v>
      </c>
      <c r="H5" s="27">
        <v>49.5</v>
      </c>
    </row>
    <row r="6" spans="2:8" ht="28" customHeight="1" thickBot="1">
      <c r="B6" s="80"/>
      <c r="C6" s="67"/>
      <c r="D6" s="67"/>
      <c r="E6" s="25" t="s">
        <v>305</v>
      </c>
      <c r="F6" s="28">
        <v>16</v>
      </c>
      <c r="G6" s="28">
        <v>17.75</v>
      </c>
      <c r="H6" s="29">
        <v>19.5</v>
      </c>
    </row>
    <row r="7" spans="2:8" ht="59" customHeight="1">
      <c r="B7" s="101" t="s">
        <v>478</v>
      </c>
      <c r="C7" s="26" cm="1">
        <f t="array" ref="C7:C10">_xlfn.SEQUENCE(COUNTA(D:D)-1, 1, 8, 1)</f>
        <v>8</v>
      </c>
      <c r="D7" s="26">
        <v>38.5</v>
      </c>
      <c r="E7" s="27">
        <v>15.25</v>
      </c>
      <c r="F7" s="30" t="s">
        <v>323</v>
      </c>
      <c r="G7" s="30" t="s">
        <v>324</v>
      </c>
      <c r="H7" s="40"/>
    </row>
    <row r="8" spans="2:8" ht="59" customHeight="1">
      <c r="B8" s="102"/>
      <c r="C8" s="26">
        <v>9</v>
      </c>
      <c r="D8" s="26">
        <v>43</v>
      </c>
      <c r="E8" s="27">
        <v>17</v>
      </c>
      <c r="F8" s="30" t="s">
        <v>325</v>
      </c>
      <c r="G8" s="30" t="s">
        <v>326</v>
      </c>
      <c r="H8" s="40" t="s">
        <v>327</v>
      </c>
    </row>
    <row r="9" spans="2:8" ht="59" customHeight="1">
      <c r="B9" s="102"/>
      <c r="C9" s="26">
        <v>10</v>
      </c>
      <c r="D9" s="26">
        <v>47</v>
      </c>
      <c r="E9" s="27">
        <v>18.5</v>
      </c>
      <c r="F9" s="30" t="s">
        <v>328</v>
      </c>
      <c r="G9" s="30" t="s">
        <v>329</v>
      </c>
      <c r="H9" s="40" t="s">
        <v>330</v>
      </c>
    </row>
    <row r="10" spans="2:8" ht="59" customHeight="1" thickBot="1">
      <c r="B10" s="103"/>
      <c r="C10" s="28">
        <v>11</v>
      </c>
      <c r="D10" s="28">
        <v>51.5</v>
      </c>
      <c r="E10" s="29">
        <v>20.25</v>
      </c>
      <c r="F10" s="57"/>
      <c r="G10" s="57" t="s">
        <v>331</v>
      </c>
      <c r="H10" s="73" t="s">
        <v>332</v>
      </c>
    </row>
    <row r="11" spans="2:8" ht="22">
      <c r="H11" s="24" t="s">
        <v>249</v>
      </c>
    </row>
    <row r="12" spans="2:8" ht="16" customHeight="1"/>
    <row r="13" spans="2:8" ht="80" customHeight="1"/>
    <row r="14" spans="2:8" ht="20" customHeight="1">
      <c r="B14" s="31" t="s">
        <v>486</v>
      </c>
    </row>
  </sheetData>
  <sheetProtection algorithmName="SHA-512" hashValue="CdOBCZH7K7Gm0/BXffi8nyElBX8Qa5DqsR4HIlIdGFnYsXndZxsuXs5zrFTjAyXatzcrWE7Ky+WpXGvW1YcvRA==" saltValue="pWIyn1CbRnoOjWHXEZxKig==" spinCount="100000" sheet="1" objects="1" scenarios="1"/>
  <mergeCells count="1">
    <mergeCell ref="B7:B10"/>
  </mergeCells>
  <phoneticPr fontId="1"/>
  <conditionalFormatting sqref="F7:H10">
    <cfRule type="containsBlanks" dxfId="10" priority="1" stopIfTrue="1">
      <formula>LEN(TRIM(F7))=0</formula>
    </cfRule>
  </conditionalFormatting>
  <printOptions horizontalCentered="1"/>
  <pageMargins left="0.25" right="0.25" top="0.5" bottom="0.25" header="0" footer="0"/>
  <pageSetup paperSize="9" scale="97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F0A00-1548-C045-8B37-6E4038453027}">
  <sheetPr>
    <pageSetUpPr fitToPage="1"/>
  </sheetPr>
  <dimension ref="B1:K16"/>
  <sheetViews>
    <sheetView view="pageBreakPreview" zoomScale="80" zoomScaleNormal="89" zoomScaleSheetLayoutView="80" workbookViewId="0">
      <selection activeCell="B1" sqref="B1"/>
    </sheetView>
  </sheetViews>
  <sheetFormatPr baseColWidth="10" defaultColWidth="8.83203125" defaultRowHeight="16"/>
  <cols>
    <col min="1" max="1" width="1.6640625" style="23" customWidth="1"/>
    <col min="2" max="2" width="4.6640625" style="23" customWidth="1"/>
    <col min="3" max="3" width="4.83203125" style="23" customWidth="1"/>
    <col min="4" max="11" width="23.33203125" style="23" customWidth="1"/>
    <col min="12" max="12" width="1.6640625" style="23" customWidth="1"/>
    <col min="13" max="16384" width="8.83203125" style="23"/>
  </cols>
  <sheetData>
    <row r="1" spans="2:11" ht="49" customHeight="1">
      <c r="B1" s="74" t="s">
        <v>354</v>
      </c>
      <c r="C1" s="74"/>
      <c r="D1" s="74"/>
      <c r="E1" s="74"/>
      <c r="F1" s="74"/>
      <c r="G1" s="74"/>
      <c r="H1" s="74"/>
      <c r="I1" s="74"/>
      <c r="J1" s="74"/>
      <c r="K1" s="74"/>
    </row>
    <row r="2" spans="2:11" ht="17" thickBot="1"/>
    <row r="3" spans="2:11" ht="28" customHeight="1">
      <c r="B3" s="90"/>
      <c r="C3" s="68"/>
      <c r="D3" s="68"/>
      <c r="E3" s="68"/>
      <c r="F3" s="91" t="s">
        <v>479</v>
      </c>
      <c r="G3" s="68"/>
      <c r="H3" s="68"/>
      <c r="I3" s="68"/>
      <c r="J3" s="69"/>
      <c r="K3" s="69"/>
    </row>
    <row r="4" spans="2:11" ht="28" customHeight="1">
      <c r="B4" s="80"/>
      <c r="C4" s="64" t="s">
        <v>304</v>
      </c>
      <c r="D4" s="65"/>
      <c r="E4" s="63"/>
      <c r="F4" s="26" cm="1">
        <f t="array" ref="F4:K4">_xlfn.SEQUENCE(1, COUNTA(5:5)-1, 6, 1)</f>
        <v>6</v>
      </c>
      <c r="G4" s="26">
        <v>7</v>
      </c>
      <c r="H4" s="26">
        <v>8</v>
      </c>
      <c r="I4" s="26">
        <v>9</v>
      </c>
      <c r="J4" s="26">
        <v>10</v>
      </c>
      <c r="K4" s="27">
        <v>11</v>
      </c>
    </row>
    <row r="5" spans="2:11" ht="28" customHeight="1">
      <c r="B5" s="80"/>
      <c r="C5" s="61"/>
      <c r="D5" s="62" t="s">
        <v>1</v>
      </c>
      <c r="E5" s="63"/>
      <c r="F5" s="26">
        <v>29</v>
      </c>
      <c r="G5" s="26">
        <v>33.5</v>
      </c>
      <c r="H5" s="26">
        <v>37.5</v>
      </c>
      <c r="I5" s="26">
        <v>42</v>
      </c>
      <c r="J5" s="26">
        <v>46.5</v>
      </c>
      <c r="K5" s="27">
        <v>50.5</v>
      </c>
    </row>
    <row r="6" spans="2:11" ht="28" customHeight="1" thickBot="1">
      <c r="B6" s="80"/>
      <c r="C6" s="67"/>
      <c r="D6" s="67"/>
      <c r="E6" s="25" t="s">
        <v>305</v>
      </c>
      <c r="F6" s="28">
        <v>11.5</v>
      </c>
      <c r="G6" s="28">
        <v>13.25</v>
      </c>
      <c r="H6" s="28">
        <v>14.75</v>
      </c>
      <c r="I6" s="28">
        <v>16.5</v>
      </c>
      <c r="J6" s="28">
        <v>18.25</v>
      </c>
      <c r="K6" s="29">
        <v>20</v>
      </c>
    </row>
    <row r="7" spans="2:11" ht="59" customHeight="1">
      <c r="B7" s="101" t="s">
        <v>32</v>
      </c>
      <c r="C7" s="66" cm="1">
        <f t="array" ref="C7:C12">_xlfn.SEQUENCE(COUNTA(D:D)-1, 1, 6, 1)</f>
        <v>6</v>
      </c>
      <c r="D7" s="66">
        <v>29</v>
      </c>
      <c r="E7" s="51">
        <v>11.5</v>
      </c>
      <c r="F7" s="60" t="s">
        <v>333</v>
      </c>
      <c r="G7" s="70"/>
      <c r="H7" s="70"/>
      <c r="I7" s="70"/>
      <c r="J7" s="70"/>
      <c r="K7" s="71"/>
    </row>
    <row r="8" spans="2:11" ht="59" customHeight="1">
      <c r="B8" s="102"/>
      <c r="C8" s="26">
        <v>7</v>
      </c>
      <c r="D8" s="26">
        <v>33.5</v>
      </c>
      <c r="E8" s="27">
        <v>13.25</v>
      </c>
      <c r="F8" s="59" t="s">
        <v>334</v>
      </c>
      <c r="G8" s="30" t="s">
        <v>335</v>
      </c>
      <c r="H8" s="30" t="s">
        <v>336</v>
      </c>
      <c r="I8" s="30"/>
      <c r="J8" s="30"/>
      <c r="K8" s="40"/>
    </row>
    <row r="9" spans="2:11" ht="59" customHeight="1">
      <c r="B9" s="102"/>
      <c r="C9" s="26">
        <v>8</v>
      </c>
      <c r="D9" s="26">
        <v>37.5</v>
      </c>
      <c r="E9" s="27">
        <v>14.75</v>
      </c>
      <c r="F9" s="34"/>
      <c r="G9" s="30" t="s">
        <v>337</v>
      </c>
      <c r="H9" s="30" t="s">
        <v>338</v>
      </c>
      <c r="I9" s="30" t="s">
        <v>339</v>
      </c>
      <c r="J9" s="30" t="s">
        <v>340</v>
      </c>
      <c r="K9" s="40" t="s">
        <v>341</v>
      </c>
    </row>
    <row r="10" spans="2:11" ht="59" customHeight="1">
      <c r="B10" s="102"/>
      <c r="C10" s="26">
        <v>9</v>
      </c>
      <c r="D10" s="26">
        <v>42</v>
      </c>
      <c r="E10" s="27">
        <v>16.5</v>
      </c>
      <c r="F10" s="59"/>
      <c r="G10" s="30" t="s">
        <v>342</v>
      </c>
      <c r="H10" s="30" t="s">
        <v>343</v>
      </c>
      <c r="I10" s="30" t="s">
        <v>344</v>
      </c>
      <c r="J10" s="30" t="s">
        <v>114</v>
      </c>
      <c r="K10" s="40" t="s">
        <v>345</v>
      </c>
    </row>
    <row r="11" spans="2:11" ht="59" customHeight="1">
      <c r="B11" s="102"/>
      <c r="C11" s="26">
        <v>10</v>
      </c>
      <c r="D11" s="26">
        <v>46.5</v>
      </c>
      <c r="E11" s="27">
        <v>18.25</v>
      </c>
      <c r="F11" s="59"/>
      <c r="G11" s="30"/>
      <c r="H11" s="30" t="s">
        <v>346</v>
      </c>
      <c r="I11" s="30" t="s">
        <v>347</v>
      </c>
      <c r="J11" s="30" t="s">
        <v>348</v>
      </c>
      <c r="K11" s="40" t="s">
        <v>349</v>
      </c>
    </row>
    <row r="12" spans="2:11" ht="59" customHeight="1" thickBot="1">
      <c r="B12" s="103"/>
      <c r="C12" s="28">
        <v>11</v>
      </c>
      <c r="D12" s="28">
        <v>50.5</v>
      </c>
      <c r="E12" s="29">
        <v>20</v>
      </c>
      <c r="F12" s="72"/>
      <c r="G12" s="57"/>
      <c r="H12" s="57" t="s">
        <v>350</v>
      </c>
      <c r="I12" s="57" t="s">
        <v>351</v>
      </c>
      <c r="J12" s="57" t="s">
        <v>352</v>
      </c>
      <c r="K12" s="73" t="s">
        <v>353</v>
      </c>
    </row>
    <row r="13" spans="2:11" ht="22">
      <c r="J13" s="24"/>
      <c r="K13" s="24" t="s">
        <v>249</v>
      </c>
    </row>
    <row r="14" spans="2:11" ht="16" customHeight="1"/>
    <row r="15" spans="2:11" ht="80" customHeight="1"/>
    <row r="16" spans="2:11" ht="20" customHeight="1">
      <c r="B16" s="31" t="s">
        <v>487</v>
      </c>
    </row>
  </sheetData>
  <sheetProtection algorithmName="SHA-512" hashValue="05RWu+KCfX0ocpp4LQF1m0bkJdPuHaMqsEA3dnX+nY4UanrBdji177TmJ8CLTrU6DknvJ5vUA7pActR/hmkLFg==" saltValue="/014kFg3NM4cGpExlzx6gg==" spinCount="100000" sheet="1" objects="1" scenarios="1"/>
  <mergeCells count="1">
    <mergeCell ref="B7:B12"/>
  </mergeCells>
  <phoneticPr fontId="1"/>
  <conditionalFormatting sqref="F7:K12">
    <cfRule type="containsBlanks" dxfId="9" priority="1" stopIfTrue="1">
      <formula>LEN(TRIM(F7))=0</formula>
    </cfRule>
  </conditionalFormatting>
  <printOptions horizontalCentered="1"/>
  <pageMargins left="0.25" right="0.25" top="0.5" bottom="0.25" header="0" footer="0"/>
  <pageSetup paperSize="9" scale="67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1BEF5-0BEB-BB42-BD9B-A436C514076E}">
  <sheetPr>
    <pageSetUpPr fitToPage="1"/>
  </sheetPr>
  <dimension ref="B1:K16"/>
  <sheetViews>
    <sheetView view="pageBreakPreview" zoomScale="80" zoomScaleNormal="89" zoomScaleSheetLayoutView="80" workbookViewId="0">
      <selection activeCell="B1" sqref="B1"/>
    </sheetView>
  </sheetViews>
  <sheetFormatPr baseColWidth="10" defaultColWidth="8.83203125" defaultRowHeight="16"/>
  <cols>
    <col min="1" max="1" width="1.6640625" style="23" customWidth="1"/>
    <col min="2" max="2" width="4.6640625" style="23" customWidth="1"/>
    <col min="3" max="3" width="4.83203125" style="23" customWidth="1"/>
    <col min="4" max="11" width="23.33203125" style="23" customWidth="1"/>
    <col min="12" max="12" width="1.6640625" style="23" customWidth="1"/>
    <col min="13" max="16384" width="8.83203125" style="23"/>
  </cols>
  <sheetData>
    <row r="1" spans="2:11" ht="49" customHeight="1">
      <c r="B1" s="74" t="s">
        <v>489</v>
      </c>
      <c r="C1" s="74"/>
      <c r="D1" s="74"/>
      <c r="E1" s="74"/>
      <c r="F1" s="74"/>
      <c r="G1" s="74"/>
      <c r="H1" s="74"/>
      <c r="I1" s="74"/>
      <c r="J1" s="74"/>
      <c r="K1" s="74"/>
    </row>
    <row r="2" spans="2:11" ht="17" thickBot="1"/>
    <row r="3" spans="2:11" ht="28" customHeight="1">
      <c r="B3" s="90"/>
      <c r="C3" s="68"/>
      <c r="D3" s="68"/>
      <c r="E3" s="68"/>
      <c r="F3" s="91" t="s">
        <v>479</v>
      </c>
      <c r="G3" s="91"/>
      <c r="H3" s="68"/>
      <c r="I3" s="68"/>
      <c r="J3" s="69"/>
      <c r="K3" s="69"/>
    </row>
    <row r="4" spans="2:11" ht="28" customHeight="1">
      <c r="B4" s="80"/>
      <c r="C4" s="64" t="s">
        <v>304</v>
      </c>
      <c r="D4" s="65"/>
      <c r="E4" s="63"/>
      <c r="F4" s="26" cm="1">
        <f t="array" ref="F4:K4">_xlfn.SEQUENCE(1, COUNTA(5:5)-1, 6, 1)</f>
        <v>6</v>
      </c>
      <c r="G4" s="26">
        <v>7</v>
      </c>
      <c r="H4" s="26">
        <v>8</v>
      </c>
      <c r="I4" s="26">
        <v>9</v>
      </c>
      <c r="J4" s="26">
        <v>10</v>
      </c>
      <c r="K4" s="27">
        <v>11</v>
      </c>
    </row>
    <row r="5" spans="2:11" ht="28" customHeight="1">
      <c r="B5" s="80"/>
      <c r="C5" s="61"/>
      <c r="D5" s="62" t="s">
        <v>1</v>
      </c>
      <c r="E5" s="63"/>
      <c r="F5" s="26">
        <v>29</v>
      </c>
      <c r="G5" s="26">
        <v>33.5</v>
      </c>
      <c r="H5" s="26">
        <v>37.5</v>
      </c>
      <c r="I5" s="26">
        <v>42</v>
      </c>
      <c r="J5" s="26">
        <v>46.5</v>
      </c>
      <c r="K5" s="27">
        <v>50.5</v>
      </c>
    </row>
    <row r="6" spans="2:11" ht="28" customHeight="1" thickBot="1">
      <c r="B6" s="80"/>
      <c r="C6" s="67"/>
      <c r="D6" s="67"/>
      <c r="E6" s="25" t="s">
        <v>305</v>
      </c>
      <c r="F6" s="28">
        <v>11.5</v>
      </c>
      <c r="G6" s="28">
        <v>13.25</v>
      </c>
      <c r="H6" s="28">
        <v>14.75</v>
      </c>
      <c r="I6" s="28">
        <v>16.5</v>
      </c>
      <c r="J6" s="28">
        <v>18.25</v>
      </c>
      <c r="K6" s="29">
        <v>20</v>
      </c>
    </row>
    <row r="7" spans="2:11" ht="59" customHeight="1">
      <c r="B7" s="101" t="s">
        <v>478</v>
      </c>
      <c r="C7" s="66" cm="1">
        <f t="array" ref="C7:C12">_xlfn.SEQUENCE(COUNTA(D:D)-1, 1, 6, 1)</f>
        <v>6</v>
      </c>
      <c r="D7" s="66">
        <v>29</v>
      </c>
      <c r="E7" s="51">
        <v>11.5</v>
      </c>
      <c r="F7" s="60"/>
      <c r="G7" s="60"/>
      <c r="H7" s="70"/>
      <c r="I7" s="70"/>
      <c r="J7" s="70"/>
      <c r="K7" s="95"/>
    </row>
    <row r="8" spans="2:11" ht="59" customHeight="1">
      <c r="B8" s="102"/>
      <c r="C8" s="26">
        <v>7</v>
      </c>
      <c r="D8" s="26">
        <v>33.5</v>
      </c>
      <c r="E8" s="27">
        <v>13.25</v>
      </c>
      <c r="F8" s="59"/>
      <c r="G8" s="30" t="s">
        <v>355</v>
      </c>
      <c r="H8" s="30"/>
      <c r="I8" s="30"/>
      <c r="J8" s="30"/>
      <c r="K8" s="40"/>
    </row>
    <row r="9" spans="2:11" ht="59" customHeight="1">
      <c r="B9" s="102"/>
      <c r="C9" s="26">
        <v>8</v>
      </c>
      <c r="D9" s="26">
        <v>37.5</v>
      </c>
      <c r="E9" s="27">
        <v>14.75</v>
      </c>
      <c r="F9" s="34"/>
      <c r="G9" s="30" t="s">
        <v>356</v>
      </c>
      <c r="H9" s="30" t="s">
        <v>357</v>
      </c>
      <c r="I9" s="30"/>
      <c r="J9" s="30"/>
      <c r="K9" s="40"/>
    </row>
    <row r="10" spans="2:11" ht="59" customHeight="1">
      <c r="B10" s="102"/>
      <c r="C10" s="26">
        <v>9</v>
      </c>
      <c r="D10" s="26">
        <v>42</v>
      </c>
      <c r="E10" s="27">
        <v>16.5</v>
      </c>
      <c r="F10" s="59"/>
      <c r="G10" s="30"/>
      <c r="H10" s="30" t="s">
        <v>358</v>
      </c>
      <c r="I10" s="30" t="s">
        <v>359</v>
      </c>
      <c r="J10" s="30" t="s">
        <v>360</v>
      </c>
      <c r="K10" s="40"/>
    </row>
    <row r="11" spans="2:11" ht="59" customHeight="1">
      <c r="B11" s="102"/>
      <c r="C11" s="26">
        <v>10</v>
      </c>
      <c r="D11" s="26">
        <v>46.5</v>
      </c>
      <c r="E11" s="27">
        <v>18.25</v>
      </c>
      <c r="F11" s="59"/>
      <c r="G11" s="30"/>
      <c r="H11" s="30"/>
      <c r="I11" s="30" t="s">
        <v>361</v>
      </c>
      <c r="J11" s="30" t="s">
        <v>362</v>
      </c>
      <c r="K11" s="40" t="s">
        <v>363</v>
      </c>
    </row>
    <row r="12" spans="2:11" ht="59" customHeight="1" thickBot="1">
      <c r="B12" s="103"/>
      <c r="C12" s="28">
        <v>11</v>
      </c>
      <c r="D12" s="28">
        <v>50.5</v>
      </c>
      <c r="E12" s="29">
        <v>20</v>
      </c>
      <c r="F12" s="72"/>
      <c r="G12" s="57"/>
      <c r="H12" s="57"/>
      <c r="I12" s="57"/>
      <c r="J12" s="57" t="s">
        <v>364</v>
      </c>
      <c r="K12" s="73" t="s">
        <v>365</v>
      </c>
    </row>
    <row r="13" spans="2:11" ht="22">
      <c r="J13" s="24"/>
      <c r="K13" s="24" t="s">
        <v>249</v>
      </c>
    </row>
    <row r="14" spans="2:11" ht="16" customHeight="1"/>
    <row r="15" spans="2:11" ht="80" customHeight="1"/>
    <row r="16" spans="2:11" ht="20" customHeight="1">
      <c r="B16" s="31" t="s">
        <v>488</v>
      </c>
    </row>
  </sheetData>
  <sheetProtection algorithmName="SHA-512" hashValue="tuWSCiw/BFi+prSSkoyHJo35LlFKtw+KGxUvFRV685VSBNSLHJ9k5Co5rnyLMf2tDcDvt3ZeKHjKJbOfLZyIlA==" saltValue="xGgKzCRUNxyYbEn+5ZXD2Q==" spinCount="100000" sheet="1" objects="1" scenarios="1"/>
  <mergeCells count="1">
    <mergeCell ref="B7:B12"/>
  </mergeCells>
  <phoneticPr fontId="1"/>
  <conditionalFormatting sqref="F7:K12">
    <cfRule type="containsBlanks" dxfId="8" priority="1" stopIfTrue="1">
      <formula>LEN(TRIM(F7))=0</formula>
    </cfRule>
  </conditionalFormatting>
  <printOptions horizontalCentered="1"/>
  <pageMargins left="0.25" right="0.25" top="0.5" bottom="0.25" header="0" footer="0"/>
  <pageSetup paperSize="9" scale="67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547FA-B9CC-5B42-A62E-DED26B7C31D3}">
  <sheetPr>
    <pageSetUpPr fitToPage="1"/>
  </sheetPr>
  <dimension ref="B1:K16"/>
  <sheetViews>
    <sheetView view="pageBreakPreview" zoomScale="80" zoomScaleNormal="89" zoomScaleSheetLayoutView="80" workbookViewId="0">
      <selection activeCell="B1" sqref="B1"/>
    </sheetView>
  </sheetViews>
  <sheetFormatPr baseColWidth="10" defaultColWidth="8.83203125" defaultRowHeight="16"/>
  <cols>
    <col min="1" max="1" width="1.6640625" style="23" customWidth="1"/>
    <col min="2" max="2" width="4.6640625" style="23" customWidth="1"/>
    <col min="3" max="3" width="4.83203125" style="23" customWidth="1"/>
    <col min="4" max="11" width="23.33203125" style="23" customWidth="1"/>
    <col min="12" max="12" width="1.6640625" style="23" customWidth="1"/>
    <col min="13" max="16384" width="8.83203125" style="23"/>
  </cols>
  <sheetData>
    <row r="1" spans="2:11" ht="49" customHeight="1">
      <c r="B1" s="74" t="s">
        <v>366</v>
      </c>
      <c r="C1" s="74"/>
      <c r="D1" s="74"/>
      <c r="E1" s="74"/>
      <c r="F1" s="74"/>
      <c r="G1" s="74"/>
      <c r="H1" s="74"/>
      <c r="I1" s="74"/>
      <c r="J1" s="74"/>
      <c r="K1" s="74"/>
    </row>
    <row r="2" spans="2:11" ht="17" thickBot="1"/>
    <row r="3" spans="2:11" ht="28" customHeight="1">
      <c r="B3" s="90"/>
      <c r="C3" s="68"/>
      <c r="D3" s="68"/>
      <c r="E3" s="68"/>
      <c r="F3" s="91" t="s">
        <v>479</v>
      </c>
      <c r="G3" s="68"/>
      <c r="H3" s="68"/>
      <c r="I3" s="68"/>
      <c r="J3" s="69"/>
      <c r="K3" s="69"/>
    </row>
    <row r="4" spans="2:11" ht="28" customHeight="1">
      <c r="B4" s="80"/>
      <c r="C4" s="64" t="s">
        <v>304</v>
      </c>
      <c r="D4" s="65"/>
      <c r="E4" s="63"/>
      <c r="F4" s="26" cm="1">
        <f t="array" ref="F4:K4">_xlfn.SEQUENCE(1, COUNTA(5:5)-1, 6, 1)</f>
        <v>6</v>
      </c>
      <c r="G4" s="26">
        <v>7</v>
      </c>
      <c r="H4" s="26">
        <v>8</v>
      </c>
      <c r="I4" s="26">
        <v>9</v>
      </c>
      <c r="J4" s="26">
        <v>10</v>
      </c>
      <c r="K4" s="36">
        <v>11</v>
      </c>
    </row>
    <row r="5" spans="2:11" ht="28" customHeight="1">
      <c r="B5" s="80"/>
      <c r="C5" s="61"/>
      <c r="D5" s="62" t="s">
        <v>1</v>
      </c>
      <c r="E5" s="63"/>
      <c r="F5" s="26">
        <v>29</v>
      </c>
      <c r="G5" s="26">
        <v>33.5</v>
      </c>
      <c r="H5" s="26">
        <v>37.5</v>
      </c>
      <c r="I5" s="26">
        <v>42</v>
      </c>
      <c r="J5" s="26">
        <v>46.5</v>
      </c>
      <c r="K5" s="36">
        <v>50.5</v>
      </c>
    </row>
    <row r="6" spans="2:11" ht="28" customHeight="1" thickBot="1">
      <c r="B6" s="80"/>
      <c r="C6" s="67"/>
      <c r="D6" s="67"/>
      <c r="E6" s="25" t="s">
        <v>305</v>
      </c>
      <c r="F6" s="28">
        <v>11.5</v>
      </c>
      <c r="G6" s="28">
        <v>13.25</v>
      </c>
      <c r="H6" s="28">
        <v>14.75</v>
      </c>
      <c r="I6" s="28">
        <v>16.5</v>
      </c>
      <c r="J6" s="28">
        <v>18.25</v>
      </c>
      <c r="K6" s="32">
        <v>20</v>
      </c>
    </row>
    <row r="7" spans="2:11" ht="59" customHeight="1">
      <c r="B7" s="101" t="s">
        <v>32</v>
      </c>
      <c r="C7" s="66" cm="1">
        <f t="array" ref="C7:C12">_xlfn.SEQUENCE(COUNTA(D:D)-1, 1, 6, 1)</f>
        <v>6</v>
      </c>
      <c r="D7" s="66">
        <v>29</v>
      </c>
      <c r="E7" s="51">
        <v>11.5</v>
      </c>
      <c r="F7" s="60" t="s">
        <v>367</v>
      </c>
      <c r="G7" s="70"/>
      <c r="H7" s="70"/>
      <c r="I7" s="70"/>
      <c r="J7" s="70"/>
      <c r="K7" s="96"/>
    </row>
    <row r="8" spans="2:11" ht="59" customHeight="1">
      <c r="B8" s="102"/>
      <c r="C8" s="26">
        <v>7</v>
      </c>
      <c r="D8" s="26">
        <v>33.5</v>
      </c>
      <c r="E8" s="27">
        <v>13.25</v>
      </c>
      <c r="F8" s="59" t="s">
        <v>368</v>
      </c>
      <c r="G8" s="30" t="s">
        <v>369</v>
      </c>
      <c r="H8" s="30" t="s">
        <v>370</v>
      </c>
      <c r="I8" s="30"/>
      <c r="J8" s="30"/>
      <c r="K8" s="75"/>
    </row>
    <row r="9" spans="2:11" ht="59" customHeight="1">
      <c r="B9" s="102"/>
      <c r="C9" s="26">
        <v>8</v>
      </c>
      <c r="D9" s="26">
        <v>37.5</v>
      </c>
      <c r="E9" s="27">
        <v>14.75</v>
      </c>
      <c r="F9" s="34"/>
      <c r="G9" s="30" t="s">
        <v>371</v>
      </c>
      <c r="H9" s="30" t="s">
        <v>372</v>
      </c>
      <c r="I9" s="30" t="s">
        <v>373</v>
      </c>
      <c r="J9" s="30" t="s">
        <v>374</v>
      </c>
      <c r="K9" s="75"/>
    </row>
    <row r="10" spans="2:11" ht="59" customHeight="1">
      <c r="B10" s="102"/>
      <c r="C10" s="26">
        <v>9</v>
      </c>
      <c r="D10" s="26">
        <v>42</v>
      </c>
      <c r="E10" s="27">
        <v>16.5</v>
      </c>
      <c r="F10" s="59"/>
      <c r="G10" s="30" t="s">
        <v>375</v>
      </c>
      <c r="H10" s="30" t="s">
        <v>376</v>
      </c>
      <c r="I10" s="30" t="s">
        <v>377</v>
      </c>
      <c r="J10" s="30" t="s">
        <v>378</v>
      </c>
      <c r="K10" s="75"/>
    </row>
    <row r="11" spans="2:11" ht="59" customHeight="1">
      <c r="B11" s="102"/>
      <c r="C11" s="26">
        <v>10</v>
      </c>
      <c r="D11" s="26">
        <v>46.5</v>
      </c>
      <c r="E11" s="27">
        <v>18.25</v>
      </c>
      <c r="F11" s="59"/>
      <c r="G11" s="30"/>
      <c r="H11" s="30" t="s">
        <v>379</v>
      </c>
      <c r="I11" s="30" t="s">
        <v>380</v>
      </c>
      <c r="J11" s="30" t="s">
        <v>381</v>
      </c>
      <c r="K11" s="75"/>
    </row>
    <row r="12" spans="2:11" ht="59" customHeight="1" thickBot="1">
      <c r="B12" s="103"/>
      <c r="C12" s="28">
        <v>11</v>
      </c>
      <c r="D12" s="28">
        <v>50.5</v>
      </c>
      <c r="E12" s="29">
        <v>20</v>
      </c>
      <c r="F12" s="72"/>
      <c r="G12" s="57"/>
      <c r="H12" s="57"/>
      <c r="I12" s="57" t="s">
        <v>382</v>
      </c>
      <c r="J12" s="57" t="s">
        <v>383</v>
      </c>
      <c r="K12" s="92"/>
    </row>
    <row r="13" spans="2:11" ht="22">
      <c r="J13" s="24"/>
      <c r="K13" s="24" t="s">
        <v>249</v>
      </c>
    </row>
    <row r="14" spans="2:11" ht="16" customHeight="1"/>
    <row r="15" spans="2:11" ht="80" customHeight="1"/>
    <row r="16" spans="2:11" ht="20" customHeight="1">
      <c r="B16" s="31" t="s">
        <v>490</v>
      </c>
    </row>
  </sheetData>
  <sheetProtection algorithmName="SHA-512" hashValue="m3wjvONpafxqRPJaXmbYwEe/a9gThXwQppgT7ei3LZQaBQiApbuiZWqTcP+Vf/gMXbqGh9G6azhGxTtYXR/2Ow==" saltValue="zZt5QJP7K8d3k2Yrelphww==" spinCount="100000" sheet="1" objects="1" scenarios="1"/>
  <mergeCells count="1">
    <mergeCell ref="B7:B12"/>
  </mergeCells>
  <phoneticPr fontId="1"/>
  <conditionalFormatting sqref="F7:K12">
    <cfRule type="containsBlanks" dxfId="7" priority="1" stopIfTrue="1">
      <formula>LEN(TRIM(F7))=0</formula>
    </cfRule>
  </conditionalFormatting>
  <printOptions horizontalCentered="1"/>
  <pageMargins left="0.25" right="0.25" top="0.5" bottom="0.25" header="0" footer="0"/>
  <pageSetup paperSize="9" scale="67" orientation="landscape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1A382-ABFA-D147-B4E0-8F381B960D56}">
  <sheetPr>
    <pageSetUpPr fitToPage="1"/>
  </sheetPr>
  <dimension ref="B1:I15"/>
  <sheetViews>
    <sheetView view="pageBreakPreview" zoomScale="80" zoomScaleNormal="89" zoomScaleSheetLayoutView="80" workbookViewId="0">
      <selection activeCell="B1" sqref="B1"/>
    </sheetView>
  </sheetViews>
  <sheetFormatPr baseColWidth="10" defaultColWidth="8.83203125" defaultRowHeight="16"/>
  <cols>
    <col min="1" max="1" width="1.6640625" style="23" customWidth="1"/>
    <col min="2" max="2" width="4.6640625" style="23" customWidth="1"/>
    <col min="3" max="3" width="4.83203125" style="23" customWidth="1"/>
    <col min="4" max="9" width="23.33203125" style="23" customWidth="1"/>
    <col min="10" max="10" width="1.6640625" style="23" customWidth="1"/>
    <col min="11" max="16384" width="8.83203125" style="23"/>
  </cols>
  <sheetData>
    <row r="1" spans="2:9" ht="49" customHeight="1">
      <c r="B1" s="74" t="s">
        <v>384</v>
      </c>
      <c r="C1" s="74"/>
      <c r="D1" s="74"/>
      <c r="E1" s="74"/>
      <c r="F1" s="74"/>
      <c r="G1" s="74"/>
      <c r="H1" s="74"/>
      <c r="I1" s="74"/>
    </row>
    <row r="2" spans="2:9" ht="17" thickBot="1"/>
    <row r="3" spans="2:9" ht="28" customHeight="1">
      <c r="B3" s="90"/>
      <c r="C3" s="68"/>
      <c r="D3" s="68"/>
      <c r="E3" s="68"/>
      <c r="F3" s="91" t="s">
        <v>479</v>
      </c>
      <c r="G3" s="68"/>
      <c r="H3" s="68"/>
      <c r="I3" s="69"/>
    </row>
    <row r="4" spans="2:9" ht="28" customHeight="1">
      <c r="B4" s="80"/>
      <c r="C4" s="64" t="s">
        <v>304</v>
      </c>
      <c r="D4" s="65"/>
      <c r="E4" s="63"/>
      <c r="F4" s="26" cm="1">
        <f t="array" ref="F4:I4">_xlfn.SEQUENCE(1, COUNTA(5:5)-1, 8, 1)</f>
        <v>8</v>
      </c>
      <c r="G4" s="26">
        <v>9</v>
      </c>
      <c r="H4" s="26">
        <v>10</v>
      </c>
      <c r="I4" s="27">
        <v>11</v>
      </c>
    </row>
    <row r="5" spans="2:9" ht="28" customHeight="1">
      <c r="B5" s="80"/>
      <c r="C5" s="61"/>
      <c r="D5" s="62" t="s">
        <v>1</v>
      </c>
      <c r="E5" s="63"/>
      <c r="F5" s="26">
        <v>37.5</v>
      </c>
      <c r="G5" s="26">
        <v>42</v>
      </c>
      <c r="H5" s="26">
        <v>46.5</v>
      </c>
      <c r="I5" s="27">
        <v>50.5</v>
      </c>
    </row>
    <row r="6" spans="2:9" ht="28" customHeight="1" thickBot="1">
      <c r="B6" s="80"/>
      <c r="C6" s="67"/>
      <c r="D6" s="67"/>
      <c r="E6" s="25" t="s">
        <v>305</v>
      </c>
      <c r="F6" s="28">
        <v>14.75</v>
      </c>
      <c r="G6" s="28">
        <v>16.5</v>
      </c>
      <c r="H6" s="28">
        <v>18.25</v>
      </c>
      <c r="I6" s="29">
        <v>20</v>
      </c>
    </row>
    <row r="7" spans="2:9" ht="59" customHeight="1">
      <c r="B7" s="101" t="s">
        <v>478</v>
      </c>
      <c r="C7" s="26" cm="1">
        <f t="array" ref="C7:C11">_xlfn.SEQUENCE(COUNTA(D:D)-1, 1, 8, 1)</f>
        <v>8</v>
      </c>
      <c r="D7" s="26">
        <v>37.5</v>
      </c>
      <c r="E7" s="27">
        <v>14.75</v>
      </c>
      <c r="F7" s="30" t="s">
        <v>385</v>
      </c>
      <c r="G7" s="30" t="s">
        <v>386</v>
      </c>
      <c r="H7" s="30"/>
      <c r="I7" s="40"/>
    </row>
    <row r="8" spans="2:9" ht="59" customHeight="1">
      <c r="B8" s="102"/>
      <c r="C8" s="26">
        <v>9</v>
      </c>
      <c r="D8" s="26">
        <v>42</v>
      </c>
      <c r="E8" s="27">
        <v>16.5</v>
      </c>
      <c r="F8" s="30" t="s">
        <v>387</v>
      </c>
      <c r="G8" s="30" t="s">
        <v>388</v>
      </c>
      <c r="H8" s="30" t="s">
        <v>389</v>
      </c>
      <c r="I8" s="40" t="s">
        <v>390</v>
      </c>
    </row>
    <row r="9" spans="2:9" ht="59" customHeight="1">
      <c r="B9" s="102"/>
      <c r="C9" s="26">
        <v>10</v>
      </c>
      <c r="D9" s="26">
        <v>46.5</v>
      </c>
      <c r="E9" s="27">
        <v>18.25</v>
      </c>
      <c r="F9" s="30"/>
      <c r="G9" s="30" t="s">
        <v>391</v>
      </c>
      <c r="H9" s="30" t="s">
        <v>392</v>
      </c>
      <c r="I9" s="40" t="s">
        <v>393</v>
      </c>
    </row>
    <row r="10" spans="2:9" ht="59" customHeight="1">
      <c r="B10" s="102"/>
      <c r="C10" s="26">
        <v>11</v>
      </c>
      <c r="D10" s="26">
        <v>50.5</v>
      </c>
      <c r="E10" s="27">
        <v>20</v>
      </c>
      <c r="F10" s="79"/>
      <c r="G10" s="79" t="s">
        <v>394</v>
      </c>
      <c r="H10" s="79" t="s">
        <v>395</v>
      </c>
      <c r="I10" s="81"/>
    </row>
    <row r="11" spans="2:9" ht="59" customHeight="1" thickBot="1">
      <c r="B11" s="103"/>
      <c r="C11" s="28">
        <v>12</v>
      </c>
      <c r="D11" s="28">
        <v>55</v>
      </c>
      <c r="E11" s="29">
        <v>21.75</v>
      </c>
      <c r="F11" s="57"/>
      <c r="G11" s="57"/>
      <c r="H11" s="57" t="s">
        <v>396</v>
      </c>
      <c r="I11" s="73"/>
    </row>
    <row r="12" spans="2:9" ht="22">
      <c r="H12" s="24"/>
      <c r="I12" s="24" t="s">
        <v>249</v>
      </c>
    </row>
    <row r="13" spans="2:9" ht="16" customHeight="1"/>
    <row r="14" spans="2:9" ht="80" customHeight="1"/>
    <row r="15" spans="2:9" ht="20" customHeight="1">
      <c r="B15" s="31" t="s">
        <v>491</v>
      </c>
    </row>
  </sheetData>
  <sheetProtection algorithmName="SHA-512" hashValue="n8j8eZ8TiWzIMkfIUqIL59FQmhnVA3xULRuamyAaCMDiq4KnYSUp7tQI2TLi9xJk24Q2em0jqfbHzmZ40Ssuig==" saltValue="Uad8+I4u6sKw7YFkjlYpzA==" spinCount="100000" sheet="1" objects="1" scenarios="1" selectLockedCells="1"/>
  <mergeCells count="1">
    <mergeCell ref="B7:B11"/>
  </mergeCells>
  <phoneticPr fontId="1"/>
  <conditionalFormatting sqref="F7:I11">
    <cfRule type="containsBlanks" dxfId="6" priority="1" stopIfTrue="1">
      <formula>LEN(TRIM(F7))=0</formula>
    </cfRule>
  </conditionalFormatting>
  <printOptions horizontalCentered="1"/>
  <pageMargins left="0.25" right="0.25" top="0.5" bottom="0.25" header="0" footer="0"/>
  <pageSetup paperSize="9" scale="87" orientation="landscape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D3EE5-2924-2F45-9D53-47BD44B07DF8}">
  <sheetPr>
    <pageSetUpPr fitToPage="1"/>
  </sheetPr>
  <dimension ref="B1:I14"/>
  <sheetViews>
    <sheetView view="pageBreakPreview" zoomScale="80" zoomScaleNormal="89" zoomScaleSheetLayoutView="80" workbookViewId="0">
      <selection activeCell="B1" sqref="B1"/>
    </sheetView>
  </sheetViews>
  <sheetFormatPr baseColWidth="10" defaultColWidth="8.83203125" defaultRowHeight="16"/>
  <cols>
    <col min="1" max="1" width="1.6640625" style="23" customWidth="1"/>
    <col min="2" max="2" width="4.6640625" style="23" customWidth="1"/>
    <col min="3" max="3" width="4.83203125" style="23" customWidth="1"/>
    <col min="4" max="9" width="23.33203125" style="23" customWidth="1"/>
    <col min="10" max="10" width="1.6640625" style="23" customWidth="1"/>
    <col min="11" max="16384" width="8.83203125" style="23"/>
  </cols>
  <sheetData>
    <row r="1" spans="2:9" ht="49" customHeight="1">
      <c r="B1" s="74" t="s">
        <v>493</v>
      </c>
      <c r="C1" s="74"/>
      <c r="D1" s="74"/>
      <c r="E1" s="74"/>
      <c r="F1" s="74"/>
      <c r="G1" s="74"/>
      <c r="H1" s="74"/>
      <c r="I1" s="74"/>
    </row>
    <row r="2" spans="2:9" ht="17" thickBot="1"/>
    <row r="3" spans="2:9" ht="28" customHeight="1">
      <c r="B3" s="90"/>
      <c r="C3" s="68"/>
      <c r="D3" s="68"/>
      <c r="E3" s="68"/>
      <c r="F3" s="91" t="s">
        <v>479</v>
      </c>
      <c r="G3" s="68"/>
      <c r="H3" s="68"/>
      <c r="I3" s="69"/>
    </row>
    <row r="4" spans="2:9" ht="28" customHeight="1">
      <c r="B4" s="80"/>
      <c r="C4" s="64" t="s">
        <v>304</v>
      </c>
      <c r="D4" s="65"/>
      <c r="E4" s="63"/>
      <c r="F4" s="26" cm="1">
        <f t="array" ref="F4:I4">_xlfn.SEQUENCE(1, COUNTA(5:5)-1, 8, 1)</f>
        <v>8</v>
      </c>
      <c r="G4" s="26">
        <v>9</v>
      </c>
      <c r="H4" s="26">
        <v>10</v>
      </c>
      <c r="I4" s="27">
        <v>11</v>
      </c>
    </row>
    <row r="5" spans="2:9" ht="28" customHeight="1">
      <c r="B5" s="80"/>
      <c r="C5" s="61"/>
      <c r="D5" s="62" t="s">
        <v>1</v>
      </c>
      <c r="E5" s="63"/>
      <c r="F5" s="26">
        <v>37.5</v>
      </c>
      <c r="G5" s="26">
        <v>42</v>
      </c>
      <c r="H5" s="26">
        <v>46.5</v>
      </c>
      <c r="I5" s="27">
        <v>50.5</v>
      </c>
    </row>
    <row r="6" spans="2:9" ht="28" customHeight="1" thickBot="1">
      <c r="B6" s="80"/>
      <c r="C6" s="67"/>
      <c r="D6" s="67"/>
      <c r="E6" s="25" t="s">
        <v>305</v>
      </c>
      <c r="F6" s="28">
        <v>14.75</v>
      </c>
      <c r="G6" s="28">
        <v>16.5</v>
      </c>
      <c r="H6" s="28">
        <v>18.25</v>
      </c>
      <c r="I6" s="29">
        <v>20</v>
      </c>
    </row>
    <row r="7" spans="2:9" ht="59" customHeight="1">
      <c r="B7" s="101" t="s">
        <v>478</v>
      </c>
      <c r="C7" s="26" cm="1">
        <f t="array" ref="C7:C10">_xlfn.SEQUENCE(COUNTA(D:D)-1, 1, 8, 1)</f>
        <v>8</v>
      </c>
      <c r="D7" s="26">
        <v>37.5</v>
      </c>
      <c r="E7" s="27">
        <v>14.75</v>
      </c>
      <c r="F7" s="30" t="s">
        <v>397</v>
      </c>
      <c r="G7" s="30"/>
      <c r="H7" s="30"/>
      <c r="I7" s="40"/>
    </row>
    <row r="8" spans="2:9" ht="59" customHeight="1">
      <c r="B8" s="102"/>
      <c r="C8" s="26">
        <v>9</v>
      </c>
      <c r="D8" s="26">
        <v>42</v>
      </c>
      <c r="E8" s="27">
        <v>16.5</v>
      </c>
      <c r="F8" s="30" t="s">
        <v>398</v>
      </c>
      <c r="G8" s="30" t="s">
        <v>399</v>
      </c>
      <c r="H8" s="30" t="s">
        <v>400</v>
      </c>
      <c r="I8" s="40" t="s">
        <v>401</v>
      </c>
    </row>
    <row r="9" spans="2:9" ht="59" customHeight="1">
      <c r="B9" s="102"/>
      <c r="C9" s="26">
        <v>10</v>
      </c>
      <c r="D9" s="26">
        <v>46.5</v>
      </c>
      <c r="E9" s="27">
        <v>18.25</v>
      </c>
      <c r="F9" s="30"/>
      <c r="G9" s="30" t="s">
        <v>402</v>
      </c>
      <c r="H9" s="30" t="s">
        <v>403</v>
      </c>
      <c r="I9" s="40" t="s">
        <v>404</v>
      </c>
    </row>
    <row r="10" spans="2:9" ht="59" customHeight="1" thickBot="1">
      <c r="B10" s="103"/>
      <c r="C10" s="28">
        <v>11</v>
      </c>
      <c r="D10" s="28">
        <v>50.5</v>
      </c>
      <c r="E10" s="29">
        <v>20</v>
      </c>
      <c r="F10" s="57"/>
      <c r="G10" s="57"/>
      <c r="H10" s="57" t="s">
        <v>405</v>
      </c>
      <c r="I10" s="73"/>
    </row>
    <row r="11" spans="2:9" ht="22">
      <c r="H11" s="24"/>
      <c r="I11" s="24" t="s">
        <v>249</v>
      </c>
    </row>
    <row r="12" spans="2:9" ht="16" customHeight="1"/>
    <row r="13" spans="2:9" ht="80" customHeight="1"/>
    <row r="14" spans="2:9" ht="20" customHeight="1">
      <c r="B14" s="31" t="s">
        <v>492</v>
      </c>
    </row>
  </sheetData>
  <sheetProtection algorithmName="SHA-512" hashValue="0oI/pekxWJh+R7yv/pbiXLiKPZShHDIUmH4TnfybOlRTodPOLBX06X/l+GkxA4zUgfbXF/Xihe/xlNi/RdhYNg==" saltValue="OenMAvlIaeieV4pHsaZlCQ==" spinCount="100000" sheet="1" objects="1" scenarios="1"/>
  <mergeCells count="1">
    <mergeCell ref="B7:B10"/>
  </mergeCells>
  <phoneticPr fontId="1"/>
  <conditionalFormatting sqref="F7:I10">
    <cfRule type="containsBlanks" dxfId="5" priority="1" stopIfTrue="1">
      <formula>LEN(TRIM(F7))=0</formula>
    </cfRule>
  </conditionalFormatting>
  <printOptions horizontalCentered="1"/>
  <pageMargins left="0.25" right="0.25" top="0.5" bottom="0.25" header="0" footer="0"/>
  <pageSetup paperSize="9" scale="87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C881BE4B9E1741A8D262B9FE4779F0" ma:contentTypeVersion="13" ma:contentTypeDescription="Create a new document." ma:contentTypeScope="" ma:versionID="a1109b321a1f0486b0533d8c1e22dd7b">
  <xsd:schema xmlns:xsd="http://www.w3.org/2001/XMLSchema" xmlns:xs="http://www.w3.org/2001/XMLSchema" xmlns:p="http://schemas.microsoft.com/office/2006/metadata/properties" xmlns:ns2="dbb144e1-8005-4c83-bbc2-58c2c561452f" xmlns:ns3="75d5a35d-00e1-4daf-bc8d-34d5bc9de221" targetNamespace="http://schemas.microsoft.com/office/2006/metadata/properties" ma:root="true" ma:fieldsID="1b88b2562eaf5ff92c3ff9597e16fd35" ns2:_="" ns3:_="">
    <xsd:import namespace="dbb144e1-8005-4c83-bbc2-58c2c561452f"/>
    <xsd:import namespace="75d5a35d-00e1-4daf-bc8d-34d5bc9de2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b144e1-8005-4c83-bbc2-58c2c5614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d5a35d-00e1-4daf-bc8d-34d5bc9de22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3F2317-C6C0-475B-A537-662CFA64B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D02CC1-03EB-4376-8F3E-8AF067E2F74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DB90AEA-5FE6-4960-966C-5599063594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b144e1-8005-4c83-bbc2-58c2c561452f"/>
    <ds:schemaRef ds:uri="75d5a35d-00e1-4daf-bc8d-34d5bc9de2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26</vt:i4>
      </vt:variant>
      <vt:variant>
        <vt:lpstr>名前付き一覧</vt:lpstr>
      </vt:variant>
      <vt:variant>
        <vt:i4>16</vt:i4>
      </vt:variant>
    </vt:vector>
  </HeadingPairs>
  <TitlesOfParts>
    <vt:vector size="42" baseType="lpstr">
      <vt:lpstr>ロホ・クアドトロセレクト ハイタイプ（10.5cm）</vt:lpstr>
      <vt:lpstr>ロホ・クアドトロセレクト ミドルタイプ（8.5cm）</vt:lpstr>
      <vt:lpstr>ロホ・クアドトロセレクト ロータイプ（5.5cm）</vt:lpstr>
      <vt:lpstr>ロホ・コンツァーセレクト（10.5cm）</vt:lpstr>
      <vt:lpstr>ロホ・１バルブ ハイタイプ（10.5cm）</vt:lpstr>
      <vt:lpstr>ロホ・１バルブ  ミドルタイプ（8.5cm）</vt:lpstr>
      <vt:lpstr>ロホ・１バルブ  ロータイプ（5.5cm）</vt:lpstr>
      <vt:lpstr>ロホ・2バルブ ハイタイプ（10.5cm）</vt:lpstr>
      <vt:lpstr>ロホ・2バルブ  ロータイプ（5.5cm）</vt:lpstr>
      <vt:lpstr>ロホ・エンハンサー（10.5cm）</vt:lpstr>
      <vt:lpstr>ロホ・ハイブリッドエリート（1バルブ・11cm）スマートチェッ</vt:lpstr>
      <vt:lpstr>ロホ・ハイブリッドエリート（2バルブ・11cm） </vt:lpstr>
      <vt:lpstr>ロホ・１バルブ ハイタイプ（10.5cm）スマートチェック対応</vt:lpstr>
      <vt:lpstr>ロホ・１バルブ  ミドルタイプ（8.5cm）マートチェック対応</vt:lpstr>
      <vt:lpstr>ロホ・モザイククッション（7.5cm）</vt:lpstr>
      <vt:lpstr>ロホ・エアライト（9.5cm） </vt:lpstr>
      <vt:lpstr>ロホ・クアドトロセレクト ハイタイプ</vt:lpstr>
      <vt:lpstr>ロホ・クアドトロセレクト ミドルタイプ</vt:lpstr>
      <vt:lpstr>ロホ・クアドトロセレクト ロータイプ</vt:lpstr>
      <vt:lpstr>ロホ・１バルブ ハイタイプ</vt:lpstr>
      <vt:lpstr>ロホ・１バルブ ミドルタイプ</vt:lpstr>
      <vt:lpstr>ロホ・１バルブ ロータイプ</vt:lpstr>
      <vt:lpstr>ロホ・2バルブ ハイタイプ</vt:lpstr>
      <vt:lpstr>ロホ・2バルブ ロータイプ</vt:lpstr>
      <vt:lpstr>ロホ・エアライト</vt:lpstr>
      <vt:lpstr>ロホ・ハイブリッドエリート</vt:lpstr>
      <vt:lpstr>'ロホ・１バルブ  ミドルタイプ（8.5cm）'!Print_Area</vt:lpstr>
      <vt:lpstr>'ロホ・１バルブ  ミドルタイプ（8.5cm）マートチェック対応'!Print_Area</vt:lpstr>
      <vt:lpstr>'ロホ・１バルブ  ロータイプ（5.5cm）'!Print_Area</vt:lpstr>
      <vt:lpstr>'ロホ・１バルブ ハイタイプ（10.5cm）'!Print_Area</vt:lpstr>
      <vt:lpstr>'ロホ・１バルブ ハイタイプ（10.5cm）スマートチェック対応'!Print_Area</vt:lpstr>
      <vt:lpstr>'ロホ・2バルブ  ロータイプ（5.5cm）'!Print_Area</vt:lpstr>
      <vt:lpstr>'ロホ・2バルブ ハイタイプ（10.5cm）'!Print_Area</vt:lpstr>
      <vt:lpstr>'ロホ・エアライト（9.5cm） '!Print_Area</vt:lpstr>
      <vt:lpstr>'ロホ・エンハンサー（10.5cm）'!Print_Area</vt:lpstr>
      <vt:lpstr>'ロホ・クアドトロセレクト ハイタイプ（10.5cm）'!Print_Area</vt:lpstr>
      <vt:lpstr>'ロホ・クアドトロセレクト ミドルタイプ（8.5cm）'!Print_Area</vt:lpstr>
      <vt:lpstr>'ロホ・クアドトロセレクト ロータイプ（5.5cm）'!Print_Area</vt:lpstr>
      <vt:lpstr>'ロホ・コンツァーセレクト（10.5cm）'!Print_Area</vt:lpstr>
      <vt:lpstr>'ロホ・ハイブリッドエリート（1バルブ・11cm）スマートチェッ'!Print_Area</vt:lpstr>
      <vt:lpstr>'ロホ・ハイブリッドエリート（2バルブ・11cm） '!Print_Area</vt:lpstr>
      <vt:lpstr>'ロホ・モザイククッション（7.5cm）'!Print_Area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Takeshi Ito</dc:creator>
  <cp:lastModifiedBy>Yasutaka Murata</cp:lastModifiedBy>
  <cp:lastPrinted>2026-03-10T06:55:35Z</cp:lastPrinted>
  <dcterms:created xsi:type="dcterms:W3CDTF">2021-02-17T11:34:59Z</dcterms:created>
  <dcterms:modified xsi:type="dcterms:W3CDTF">2026-04-03T00:18:29Z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0x010100D8C881BE4B9E1741A8D262B9FE4779F0</vt:lpwstr>
  </property>
</Properties>
</file>